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https://sprint-my.sharepoint.com/personal/jayme_l_rick_sprint_com/Documents/Desktop/DRJ/"/>
    </mc:Choice>
  </mc:AlternateContent>
  <xr:revisionPtr revIDLastSave="12" documentId="8_{8D4CFB49-7C0E-4403-BCD8-8733301142CA}" xr6:coauthVersionLast="46" xr6:coauthVersionMax="46" xr10:uidLastSave="{704B3DD4-7DE7-47B2-A10B-D6956DFDF3EE}"/>
  <bookViews>
    <workbookView xWindow="-120" yWindow="-120" windowWidth="20730" windowHeight="11160" xr2:uid="{00000000-000D-0000-FFFF-FFFF00000000}"/>
  </bookViews>
  <sheets>
    <sheet name="DRJ Glossary" sheetId="1" r:id="rId1"/>
    <sheet name="Summary Stats" sheetId="4" r:id="rId2"/>
    <sheet name="Glossary Committee Members" sheetId="5" r:id="rId3"/>
  </sheets>
  <definedNames>
    <definedName name="_xlnm._FilterDatabase" localSheetId="0" hidden="1">'DRJ Glossary'!$D$5:$J$447</definedName>
    <definedName name="_xlnm.Print_Area" localSheetId="0">'DRJ Glossary'!$A$1:$K$466</definedName>
    <definedName name="_xlnm.Print_Area" localSheetId="2">'Glossary Committee Members'!$A$1:$C$19</definedName>
    <definedName name="_xlnm.Print_Area" localSheetId="1">'Summary Stats'!$A$1:$C$12</definedName>
    <definedName name="_xlnm.Print_Titles" localSheetId="0">'DRJ Glossary'!$1:$5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C10" i="4"/>
  <c r="C9" i="4"/>
  <c r="C8" i="4"/>
  <c r="C7" i="4"/>
  <c r="C6" i="4"/>
  <c r="C5" i="4"/>
  <c r="C12" i="4"/>
  <c r="A6" i="5" l="1"/>
  <c r="A7" i="5" s="1"/>
  <c r="A8" i="5" s="1"/>
  <c r="A9" i="5" s="1"/>
  <c r="A10" i="5" s="1"/>
  <c r="A11" i="5" s="1"/>
  <c r="A13" i="5" s="1"/>
  <c r="AI153" i="1"/>
  <c r="AI169"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4" i="1"/>
  <c r="AI155" i="1"/>
  <c r="AI156" i="1"/>
  <c r="AI157" i="1"/>
  <c r="AI158" i="1"/>
  <c r="AI159" i="1"/>
  <c r="AI160" i="1"/>
  <c r="AI161" i="1"/>
  <c r="AI162" i="1"/>
  <c r="AI163" i="1"/>
  <c r="AI164" i="1"/>
  <c r="AI165" i="1"/>
  <c r="AI166" i="1"/>
  <c r="AI167" i="1"/>
  <c r="AI168"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61" i="1"/>
  <c r="A2" i="4" l="1"/>
  <c r="A1" i="5" l="1"/>
  <c r="A2" i="5"/>
  <c r="A1" i="4" l="1"/>
  <c r="A4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Jayme Rick</author>
  </authors>
  <commentList>
    <comment ref="D3" authorId="0" shapeId="0" xr:uid="{29D4471C-3A31-4771-AAE9-30BE1421D1BD}">
      <text>
        <r>
          <rPr>
            <b/>
            <sz val="9"/>
            <color indexed="81"/>
            <rFont val="Tahoma"/>
            <family val="2"/>
          </rPr>
          <t>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t>
        </r>
        <r>
          <rPr>
            <sz val="9"/>
            <color indexed="81"/>
            <rFont val="Tahoma"/>
            <family val="2"/>
          </rPr>
          <t xml:space="preserve">
</t>
        </r>
      </text>
    </comment>
  </commentList>
</comments>
</file>

<file path=xl/sharedStrings.xml><?xml version="1.0" encoding="utf-8"?>
<sst xmlns="http://schemas.openxmlformats.org/spreadsheetml/2006/main" count="3027" uniqueCount="1091">
  <si>
    <t>BCI</t>
  </si>
  <si>
    <t>DRJ</t>
  </si>
  <si>
    <t>ISO 22301:2012</t>
  </si>
  <si>
    <t>Good Practice Guidelines Glossary of Terms.</t>
  </si>
  <si>
    <t>BCI certification</t>
  </si>
  <si>
    <t xml:space="preserve"> </t>
  </si>
  <si>
    <t xml:space="preserve">BCI </t>
  </si>
  <si>
    <t>ISO 22300:2012</t>
  </si>
  <si>
    <t>-</t>
  </si>
  <si>
    <t xml:space="preserve">Good Practice Guidelines Glossary of Terms. </t>
  </si>
  <si>
    <t>FEMA Glossary</t>
  </si>
  <si>
    <t>Hot Debrief</t>
  </si>
  <si>
    <t>A discussion about the issues and concerns held immediately following an exercise.</t>
  </si>
  <si>
    <t>Hot site</t>
  </si>
  <si>
    <t xml:space="preserve">A facility equipped with full technical requirements including IT, telecoms and infrastructure, and which can be used to provide rapid resumption of operations. </t>
  </si>
  <si>
    <t>Hot sites usually refer to IT and telecom capabilities.  When used in the same context for business users they are more often referred to as Work Area Recovery Sites.</t>
  </si>
  <si>
    <t>Housekeeping</t>
  </si>
  <si>
    <t>The process of maintaining procedures, systems, people and plans in a state of readiness.</t>
  </si>
  <si>
    <t>Human Continuity</t>
  </si>
  <si>
    <t xml:space="preserve">The ability of an organization to provide support for its associates and their families before, during, and after a business continuity event to ensure a viable workforce. </t>
  </si>
  <si>
    <t>This involves pre-planning for potential psychological responses, occupational health and employee assistance programs, and employee communications.</t>
  </si>
  <si>
    <t>Human Threats</t>
  </si>
  <si>
    <t>Possible disruptions in operations resulting from human actions as identified during the risk assessment.</t>
  </si>
  <si>
    <t>E.g., disgruntled employee, terrorism, blackmail, job actions, riots).</t>
  </si>
  <si>
    <t>ICT Continuity</t>
  </si>
  <si>
    <t xml:space="preserve">Capability of the organization to plan for and respond to incidents and disruptions in order to continue lCT (Information and Communications Technology) services at an acceptable level. </t>
  </si>
  <si>
    <t xml:space="preserve">ICT Disaster Recovery </t>
  </si>
  <si>
    <t xml:space="preserve">The ability of the ICT elements of an organization to support its most urgent business functions to acceptable levels within a pre-determined period of time following a disruption. </t>
  </si>
  <si>
    <t>ICT Disaster Recovery Plan</t>
  </si>
  <si>
    <t>A clearly defined and documented plan which recovers ICT capabilities when a disruption occurs.</t>
  </si>
  <si>
    <t>Impact</t>
  </si>
  <si>
    <t>Impact Analysis</t>
  </si>
  <si>
    <t>The process of analyzing all operational activities and the effect that an operational impact might have upon them.</t>
  </si>
  <si>
    <t>This is basically the same as a Business Impact Analysis but for organizations which do not regard themselves as a business (e.g. charities, public sector) it is sometimes preferred terminology.</t>
  </si>
  <si>
    <t xml:space="preserve">Implementation </t>
  </si>
  <si>
    <t>The Technical Practice within the Business Continuity Management (BCM) Lifecycle that executes the agreed strategies through the process of developing the Business Continuity Plan.</t>
  </si>
  <si>
    <t>Incident</t>
  </si>
  <si>
    <t>Incident Command System (ICS)</t>
  </si>
  <si>
    <t>ICS is the combination of facilities, equipment, personnel, procedures, and communications operating within a common organizational structure, designed to aid in the management of resources during incidents. It is used for all kinds of emergencies and is applicable to small as well as large and complex incidents. ICS is used by various jurisdictions and functional agencies, both public and private, to organize field-level incident management operations.</t>
  </si>
  <si>
    <t>Incident Management</t>
  </si>
  <si>
    <t>The process by which an organization responds to and controls an incident using emergency response procedures or plans.</t>
  </si>
  <si>
    <t>Incident Management Plan (IMP)</t>
  </si>
  <si>
    <t>A clearly defined and documented plan of action for use at the time of an incident, typically covering the key personnel, resources, services and actions needed to implement the incident management process.</t>
  </si>
  <si>
    <t>Incident Management Team  (IMT)</t>
  </si>
  <si>
    <t>A Group of individuals responsible for developing and implementing a comprehensive plan for responding to a disruptive incident. The team consists of a core group of decision-makers trained in incident management and prepared to respond to any situation.</t>
  </si>
  <si>
    <t>Incident Manager</t>
  </si>
  <si>
    <t>Commands the local emergency operations center (EOC) reporting up to senior management on the recovery progress. Has the authority to invoke the recovery plan.</t>
  </si>
  <si>
    <t>Incident Response</t>
  </si>
  <si>
    <t xml:space="preserve">The response of an organization to a disaster or other significant event that may significantly impact the organization, its people, or its ability to function productively. </t>
  </si>
  <si>
    <t>An incident response may include evacuation of a facility, initiating a disaster recovery plan, performing damage assessment, and any other measures necessary to bring an organization to a more stable status.</t>
  </si>
  <si>
    <t xml:space="preserve">Increased Cost of Working   </t>
  </si>
  <si>
    <t>The additional expenditure incurred following an incident in order to minimize the loss of gross profit.</t>
  </si>
  <si>
    <t>Indemnity Period</t>
  </si>
  <si>
    <t>The period during which insurers will pay for losses following an incident covered as an insured peril.</t>
  </si>
  <si>
    <t>Insurers are only concerned about this period. To identify a suitable period it is necessary to consider maximum loss scenario, incident management capability, recovery time objectives, lead time for replacement equipment and any other factors which might extend the period of loss.</t>
  </si>
  <si>
    <t>Information Security</t>
  </si>
  <si>
    <t>The securing or safeguarding of all sensitive information, electronic or otherwise, which is owned by an organization.</t>
  </si>
  <si>
    <t>Information Technology Disaster Recovery (ITDR)</t>
  </si>
  <si>
    <t>An integral part of the organization’s BCM plan by which it intends to recover and restore its ICT capabilities after an Incident.</t>
  </si>
  <si>
    <t>Infrastructure</t>
  </si>
  <si>
    <t>ISO 22301: 2012</t>
  </si>
  <si>
    <t>Insurance</t>
  </si>
  <si>
    <t>A contract to finance the cost of risk. Should a named risk event (loss) occur, the insurance contract will pay the holder the contractual amount.</t>
  </si>
  <si>
    <t>Integrated Capability Analysis (ICA)</t>
  </si>
  <si>
    <t>An analytical methodology which considers concurrent and contextual review of multiple metrics, to provide a more complete picture regarding a particular plan, artifact, or aspect of the business continuity program.</t>
  </si>
  <si>
    <t>Integrated Exercise</t>
  </si>
  <si>
    <t>An exercise conducted on multiple interrelated components of a Business Continuity Plan, typically under simulated operating conditions. Examples of interrelated components may include interdependent departments or interfaced systems.</t>
  </si>
  <si>
    <t>Integrated Testing</t>
  </si>
  <si>
    <t>Examination of a plan that addresses multiple plan components, in conjunction with each other, typically under simulated operating conditions.</t>
  </si>
  <si>
    <t>Integrity</t>
  </si>
  <si>
    <t>The safeguarding of accuracy and completeness of assets, particularly data records.</t>
  </si>
  <si>
    <t xml:space="preserve">Interested Party </t>
  </si>
  <si>
    <t xml:space="preserve">A person or organization that can affect, be affected by, or perceive themselves to be affected by a decision or activity. </t>
  </si>
  <si>
    <t>Interim Site</t>
  </si>
  <si>
    <t xml:space="preserve">A temporary location used to continue performing business functions after vacating a recovery site and before the original or new home site can be occupied. </t>
  </si>
  <si>
    <t>Move to an interim site may be necessary if ongoing stay at the recovery site is not feasible for the period of time needed or if the recovery site is located far from the normal business site that was impacted by the disaster. An interim site move is planned and scheduled in advance to minimize disruption of business processes; equal care must be given to transferring critical functions from the interim site back to the normal business site.</t>
  </si>
  <si>
    <t>Internal Audit</t>
  </si>
  <si>
    <t xml:space="preserve">Audit conducted by, or on behalf of, the organization itself for management review and other internal purposes, and which might form the basis for an organization’s self-declaration of conformity. </t>
  </si>
  <si>
    <t>Internal Control</t>
  </si>
  <si>
    <t>All the means, tangible and intangible that can be employed or used to ensure that established objectives are met.</t>
  </si>
  <si>
    <t>Internal Hot site</t>
  </si>
  <si>
    <t>A fully equipped alternate processing site owned and operated by the organization.</t>
  </si>
  <si>
    <t>Intrusion Detection System (IDS)</t>
  </si>
  <si>
    <t>Automated system that alerts network operators to a penetration or other contravention of a security policy.</t>
  </si>
  <si>
    <t>Some IDS may be able to respond to a penetration by shutting down access or gathering more information on the intruder</t>
  </si>
  <si>
    <t>Intrusion Prevention System (IPS)</t>
  </si>
  <si>
    <t>Automated system that establishes barriers to potential network penetrations or other contraventions of security policies.</t>
  </si>
  <si>
    <t>Invocation</t>
  </si>
  <si>
    <t>Journaling</t>
  </si>
  <si>
    <t xml:space="preserve">Remote capture and storage of electronic data, at a transaction level so that it can be applied to an earlier overall system backup. </t>
  </si>
  <si>
    <t>Other related techniques include electronic vaulting and database shadowing/ mirroring.</t>
  </si>
  <si>
    <t>Just-in-Time (JIT)</t>
  </si>
  <si>
    <t>Key Performance Indicators (KPI)</t>
  </si>
  <si>
    <t>Benchmark measurement based on objectives, targets and defined industry standards.</t>
  </si>
  <si>
    <t>Key Tasks</t>
  </si>
  <si>
    <t>Priority procedures and actions in a Business Continuity Plan that must be executed within the first few minutes/hours of the plan invocation.</t>
  </si>
  <si>
    <t>Lead Time</t>
  </si>
  <si>
    <t xml:space="preserve">The time it takes for a supplier - either equipment or a service - to make that equipment or service available.  </t>
  </si>
  <si>
    <t>Business continuity plans should try to minimize this by agreeing to Service Levels (Service Level Agreement) with the supplier in advance rather than relying on the supplier's best efforts.</t>
  </si>
  <si>
    <t>Legislative</t>
  </si>
  <si>
    <t>Likelihood</t>
  </si>
  <si>
    <t>Chance of something happening, whether defined, measured or estimated objectively or subjectively. It can use general descriptors (such as rare, unlikely, likely, almost certain), frequencies or mathematical probabilities. It can be expressed qualitatively or quantitatively.</t>
  </si>
  <si>
    <t>Line Re-routing</t>
  </si>
  <si>
    <t>A facility provided by telephone service providers (Telco’s) to re-route dedicated lines to backup sites or other defined locations.</t>
  </si>
  <si>
    <t>Logistics Team</t>
  </si>
  <si>
    <t>A team comprised of various members representing departments associated with supply acquisition and material transportation, responsible for ensuring the most effective acquisition and mobilization of hardware, supplies, and support materials. This team is also responsible for transporting and supporting staff.</t>
  </si>
  <si>
    <t>Loss</t>
  </si>
  <si>
    <t xml:space="preserve">Unrecoverable resources that are redirected or removed as a result of a Business Continuity event. </t>
  </si>
  <si>
    <t>Such losses may be loss of life, revenue, market share, competitive stature, public image, facilities, or operational capability.</t>
  </si>
  <si>
    <t>Loss Adjuster</t>
  </si>
  <si>
    <t>Loss Adjusters often have useful contacts within the local community. Involving the Loss adjuster in the planning process can improve the speed and effectiveness of any ensuing insurance claim.</t>
  </si>
  <si>
    <t>Loss Reduction</t>
  </si>
  <si>
    <t xml:space="preserve">The technique of instituting mechanisms to lessen the exposure to a particular risk. Loss reduction involves planning for, and reacting to, an event to limit its impact. </t>
  </si>
  <si>
    <t>Examples of loss reduction include sprinkler systems, insurance policies, and evacuation procedures.</t>
  </si>
  <si>
    <t>Loss Transaction Recovery</t>
  </si>
  <si>
    <t xml:space="preserve">Recovery of data (paper within the work area and/or system entries) destroyed or lost at the time of the disaster or interruption. </t>
  </si>
  <si>
    <t>Paper documents may need to be requested or re-acquired from original sources. Data for system entries may need to be recreated or reentered.</t>
  </si>
  <si>
    <t>Major Incident</t>
  </si>
  <si>
    <t>UK Emergency Services definition. Any emergency that requires the implementation of special arrangements by one or more of the Emergency Services, National Health Service or a Local Authority</t>
  </si>
  <si>
    <t>Management Practices</t>
  </si>
  <si>
    <t>Management System</t>
  </si>
  <si>
    <t xml:space="preserve">Set of interrelated or interacting elements of an organization to establish policies and objectives, and processes to achieve those objectives.  </t>
  </si>
  <si>
    <t>Manual Procedures</t>
  </si>
  <si>
    <t>As working practices rely more on computerized activities, the ability of an organization to fallback to manual alternatives lessens. However, temporary measures and methods of working can help mitigate the impact of a business continuity event and give staff a feeling of doing something.</t>
  </si>
  <si>
    <t>Marshalling Area</t>
  </si>
  <si>
    <t>A safe area where resources and personnel not immediately required can be directed to standby to await further instruction.</t>
  </si>
  <si>
    <t>Maximum Acceptable Outage (MAO)</t>
  </si>
  <si>
    <t xml:space="preserve">Time it would take for adverse impacts, which might arise as a result of not providing a product/service or performing an activity, to become unacceptable. </t>
  </si>
  <si>
    <t>Mainly suitable for IT Disaster Recovery Planning. Popular in Australia and to a lesser extent in the US. Rarely used in Europe. Sometimes MAD is used (Minimum Acceptable Disruption) in the same context. See also MTPD</t>
  </si>
  <si>
    <t>Maximum Tolerable Outage (MTO)</t>
  </si>
  <si>
    <t>Maximum Tolerable Period of Disruption (MTPD)</t>
  </si>
  <si>
    <t>The time it would take for adverse impacts, which might arise as a result of not providing a product/service or performing and activity, to become unacceptable.</t>
  </si>
  <si>
    <t>Member of the Business Continuity Institute (MBCI)</t>
  </si>
  <si>
    <t>This certified membership grade is for professionals that have at least three years’ experience in business continuity and who have taken and passed the CBCI Examination with merit.</t>
  </si>
  <si>
    <t>MBCP</t>
  </si>
  <si>
    <t>Master Business Continuity Professional. The Master level certification is for individuals with a minimum of five years of Enterprise Continuity Mgmt experience in 7 of the 10 Professional Practices, have passed both the qualifying exam and the Masters case study, and have had their DRII Certification Application approved.</t>
  </si>
  <si>
    <t>Minimum Business Continuity Objective (MBCO)</t>
  </si>
  <si>
    <t xml:space="preserve">A minimum level of services and/or products that is acceptable to the organization to achieve its business objectives during a disruption. </t>
  </si>
  <si>
    <t>Minimum Planning Duration (MPD)</t>
  </si>
  <si>
    <t>A recovery strategy imperative, established by an organization, which mandates how long each contingency plan’s recovery strategy is expected to endure, while relying only on resources or dependencies identified in the plan.</t>
  </si>
  <si>
    <t>Minimum Planning Radius (MPR)</t>
  </si>
  <si>
    <t>A recovery strategy imperative, established by an organization, which identifies the minimum geographic range of an event that its contingency plans must address.</t>
  </si>
  <si>
    <t>Mission-Critical Activity</t>
  </si>
  <si>
    <t>The loss could have a negative impact on the organization, such as a potential legal and/or regulatory impact.</t>
  </si>
  <si>
    <t>Mission-Critical Application</t>
  </si>
  <si>
    <t>Applications that support business activities or processes that could not be interrupted or unavailable for 24 hours or less without significantly jeopardizing the organization.</t>
  </si>
  <si>
    <t>Activity could be application, system, service, function, process, third party</t>
  </si>
  <si>
    <t>Mobile Recovery</t>
  </si>
  <si>
    <t>Mobile Standby Trailer</t>
  </si>
  <si>
    <t xml:space="preserve">A transportable operating environment, often a large trailer, that can be configured to specific recovery needs such as office facilities, call centers, data centers, etc. </t>
  </si>
  <si>
    <t>This can be contracted to be delivered and set up at a suitable site at short notice.</t>
  </si>
  <si>
    <t>Mobilization</t>
  </si>
  <si>
    <t>The activation of the recovery organization in response to a disaster declaration</t>
  </si>
  <si>
    <t>Mock Disaster</t>
  </si>
  <si>
    <t xml:space="preserve">One method of exercising teams in which participants are challenged to determine the actions they would take in the event of a specific disaster scenario. </t>
  </si>
  <si>
    <t>Mock disasters usually involve all, or most, of the applicable teams. Under the guidance of exercise coordinators, the teams walk through the actions they would take per their plans, or simulate performance of these actions. Teams may be at a single exercise location, or at multiple locations, with communication between teams simulating actual ‘disaster mode’ communications. A mock disaster will typically operate on a compressed timeframe representing many hours, or even days.</t>
  </si>
  <si>
    <t>Mutual Aid Agreement</t>
  </si>
  <si>
    <t>A pre-arranged understanding between two or more entities to render assistance to each other.</t>
  </si>
  <si>
    <t>N + 1</t>
  </si>
  <si>
    <t>A fault-tolerant strategy that includes multiple systems or components protected by one backup system or component. (Many-to-one relationship)</t>
  </si>
  <si>
    <t>Network Outage</t>
  </si>
  <si>
    <t>An interruption of voice, data, or IP network communications.</t>
  </si>
  <si>
    <t>Non Compliance</t>
  </si>
  <si>
    <t>Non Conformity</t>
  </si>
  <si>
    <t>The non fulfilment of a specific requirement defined in a standard, documented practice, agreed procedure or legislation.</t>
  </si>
  <si>
    <t>DRJ, BCI</t>
  </si>
  <si>
    <t>Term</t>
  </si>
  <si>
    <t>Definition</t>
  </si>
  <si>
    <t>Source</t>
  </si>
  <si>
    <t>Notes</t>
  </si>
  <si>
    <t>Rules &amp; Regulations by Country</t>
  </si>
  <si>
    <t>DRJ's Glossary</t>
  </si>
  <si>
    <t>BC</t>
  </si>
  <si>
    <t>DR</t>
  </si>
  <si>
    <t>EM</t>
  </si>
  <si>
    <t>CM</t>
  </si>
  <si>
    <t>Additional Resources (links):</t>
  </si>
  <si>
    <t>Public Sector</t>
  </si>
  <si>
    <t xml:space="preserve">BC (Business Continuity) </t>
  </si>
  <si>
    <t xml:space="preserve">EM (Emergency Management) </t>
  </si>
  <si>
    <t xml:space="preserve">CM (Crisis Management) </t>
  </si>
  <si>
    <t>Term Category</t>
  </si>
  <si>
    <t>Number  Listed by Category</t>
  </si>
  <si>
    <t>PS</t>
  </si>
  <si>
    <t xml:space="preserve">PS (Public Sector) </t>
  </si>
  <si>
    <t>Total  Glossary Terms</t>
  </si>
  <si>
    <t>DRJ, ISO 22300:2012</t>
  </si>
  <si>
    <t>(1) A critical operational and/or business support activity (either provided internally or outsourced) required by the organization to achieve its objective(s) i.e. services and/or products.
(2) Activity determined to be essential to an organization's ability to perform necessary business functions.</t>
  </si>
  <si>
    <t>A standardized on-scene emergency management construct specifically designed to provide for the adoption of an integrated organizational structure that reflects the complexity and demands of single or multiple incidents, without being hindered by jurisdictional boundaries. 
The combination of facilities, equipment, personnel, procedures and communications operating within a common organizational structure, designed to aid in the management of resources during incidents.</t>
  </si>
  <si>
    <t>An event which is not part of standard business operations which may impact or interrupt services and, in some cases, may lead to disaster.
Situation that might be, or could lead to, a disruption, loss, emergency or crisis.</t>
  </si>
  <si>
    <t>(1) The effect, acceptable or unacceptable, of an event on an organization. 
(2) Results associated with a disaster or emergency situation over time on an organization.
Evaluated consequence of a particular outcome.</t>
  </si>
  <si>
    <t>The types of business impact are usually described as financial and non-financial and are further divided into specific types of impact.
Impact level is usually relative to the existing resilience of the organization.</t>
  </si>
  <si>
    <t xml:space="preserve"> &lt;&lt; add resource links here &gt;&gt;</t>
  </si>
  <si>
    <t xml:space="preserve">RM (Risk Management) </t>
  </si>
  <si>
    <t>RM</t>
  </si>
  <si>
    <t>PS (Public Sector) - The public sector is that portion of an economic system that is controlled by national, state or provincial, and local governments.</t>
  </si>
  <si>
    <t>BC (Business Continuity) - The planning and preparation of a company to make sure it overcomes serious incidents or disasters and resumes its normal operations within a reasonably short period</t>
  </si>
  <si>
    <t>EM (Emergency Management) - The organization and management of the resources and responsibilities for dealing with all humanitarian aspects of emergencies (preparedness, response, and recovery).</t>
  </si>
  <si>
    <t>CM (Crisis Management) - The application of strategies designed to help an organization deal with a sudden and significant negative event.</t>
  </si>
  <si>
    <t>RM (Risk Management) - The forecasting and evaluation of financial, operational and other risks together with the identification of procedures to avoid or minimize their impact.</t>
  </si>
  <si>
    <t>Category (columns D, E, F, G, H.I):</t>
  </si>
  <si>
    <t xml:space="preserve">The total environment (real estate, personnel, technological and non-technological ) needed for the operation of an organization. </t>
  </si>
  <si>
    <t>An alternate method for continuing critical business services or processes following the loss of technology.</t>
  </si>
  <si>
    <t>Mitigation</t>
  </si>
  <si>
    <t>Refer to Risk Mitigation.</t>
  </si>
  <si>
    <t xml:space="preserve">Transportable operating environment complete with office facilities and technology that can be delivered and deployed at a suitable site on short notice.  </t>
  </si>
  <si>
    <t>NOTE:  Often a large trailer.</t>
  </si>
  <si>
    <t xml:space="preserve">Name </t>
  </si>
  <si>
    <t>Colleen Huber, MBCP, MBCI, CRMP, CBRM</t>
  </si>
  <si>
    <t>Selma Coutinho, CBCP, MBCI</t>
  </si>
  <si>
    <t>Paul Kirvan, CISA, FBCI</t>
  </si>
  <si>
    <t>Jayme Rick, MBCP, AFBCI, CBRM, CERT</t>
  </si>
  <si>
    <t xml:space="preserve">Chair </t>
  </si>
  <si>
    <t>Position</t>
  </si>
  <si>
    <t>Member</t>
  </si>
  <si>
    <t>Frank Lady, FBCI, MBCP, CISSP, CRISC</t>
  </si>
  <si>
    <t>The act of declaring  that an organization’s contingency arrangements  need to be put into effect in order to continue to deliver key products and services.</t>
  </si>
  <si>
    <t>Strategy whereby dependencies for critical business processes are provided exactly when required, without requiring intermediate inventory.</t>
  </si>
  <si>
    <t>Desktop Exercise</t>
  </si>
  <si>
    <t>Technique for rehearsing teams in which participants review and discuss the actions they would take according to their plans, but do not perform any of these actions.</t>
  </si>
  <si>
    <t>Can be conducted with a single team, or multiple teams, typically under the guidance of exercise facilitators.</t>
  </si>
  <si>
    <t>Differential Backup</t>
  </si>
  <si>
    <t xml:space="preserve">Backup process that copies only such items that have been changed since the last full backup. </t>
  </si>
  <si>
    <t xml:space="preserve">Note:  requires only the last full backup and the latest differential backup for complete restoration.  </t>
  </si>
  <si>
    <t>Disaster</t>
  </si>
  <si>
    <t xml:space="preserve">Situation where widespread human, material, economic or environmental losses have occurred which exceeded the ability of the affected organization, community or society to respond and recover using its own resources.  </t>
  </si>
  <si>
    <t>Disaster Declaration</t>
  </si>
  <si>
    <t xml:space="preserve">The staff should be familiar with the list of assessment criteria of an incident versus disaster situation established by the BCM or DR Steering Committee and the notification procedure when a disaster occurs. </t>
  </si>
  <si>
    <t>Usually, for the invocation of 3rd party services or insurance claims there will be need for a formal Disaster Declaration.</t>
  </si>
  <si>
    <t>Disaster Management</t>
  </si>
  <si>
    <t>Strategies for prevention, preparedness and response to disasters and the recovery of essential post-disaster services.</t>
  </si>
  <si>
    <t>This is particularly used in areas where large-scale natural disasters are prevalent and in common use in Australia. The actual written plans are therefore known as Disaster Plans or Disaster Management plans.</t>
  </si>
  <si>
    <t>Disaster Recovery (DR)</t>
  </si>
  <si>
    <t>The process, policies and procedures related to preparing for recovery or continuation of technology infrastructure, systems and applications which are vital to an organization after a disaster or outage. 
 The strategies and plans for recovering and restoring the organizations technological infra-structure and capabilities after a serious interruption.</t>
  </si>
  <si>
    <t>Disaster Recovery focuses on the information or technology systems that support business functions, as opposed to Business Continuity which involves planning for keeping all aspects of a business functioning in the midst of disruptive events.  Disaster recovery is a subset of Business Continuity.
DR is now normally only used in reference to an organization’s IT and telecommunications recovery.</t>
  </si>
  <si>
    <t>Disaster Recovery Plan (DRP)</t>
  </si>
  <si>
    <t xml:space="preserve">The management approved document that defines the resources, actions, tasks and data required to manage the technology recovery effort. </t>
  </si>
  <si>
    <t>Usually refers to the technology recovery effort. This is a component of the Business Continuity Management Program.</t>
  </si>
  <si>
    <t>Disaster Recovery Planning</t>
  </si>
  <si>
    <t xml:space="preserve">The process of developing and maintaining recovery strategies for information technology (IT) systems, applications and data.  This includes networks, servers, desktops, laptops, wireless devices, data and connectivity. </t>
  </si>
  <si>
    <t>Priorities for IT recovery should be consistent with the priorities for recovery of business functions and processes that were developed during the business impact analysis (BIA) process.  IT resources required to support time-sensitive business functions and processes should also be identified.</t>
  </si>
  <si>
    <t xml:space="preserve">Disk Mirroring </t>
  </si>
  <si>
    <t xml:space="preserve">Data replication and recovery technique where data is duplicated on a separate disk subsystem preferably separate location, in real time or near real time, to ensure continuous availability of critical information. Data is protected in transit through encryption. </t>
  </si>
  <si>
    <t> Disruption</t>
  </si>
  <si>
    <t>An event that interrupts normal business, functions, operations, or processes, whether anticipated (e.g., hurricane, political unrest) or unanticipated (e.g., a blackout, terror attack, technology failure, or earthquake).</t>
  </si>
  <si>
    <t>Good Practice Guidelines Glossary of Terms</t>
  </si>
  <si>
    <t>Diverse Routing</t>
  </si>
  <si>
    <t>The routing of information through split or duplicated cable facilities.</t>
  </si>
  <si>
    <t>Diversification</t>
  </si>
  <si>
    <t>A continuity and recovery strategy requiring the live undertaking of activities at two or more geographically dispersed locations.</t>
  </si>
  <si>
    <t>Downtime</t>
  </si>
  <si>
    <t>A period in time when something is not in operation.</t>
  </si>
  <si>
    <t>This is often called Outage when referring to IT services and systems.</t>
  </si>
  <si>
    <t>Drop Ship</t>
  </si>
  <si>
    <t>A strategy for: 
a) Delivering equipment, supplies, and materials at the time of a business continuity event or exercise. 
b) Providing replacement hardware within a specified time period via prearranged contractual arrangements with an equipment supplier at the time of a business continuity event.</t>
  </si>
  <si>
    <t>Duty of Care</t>
  </si>
  <si>
    <t>A corporate governance requirement to take care of the assets of the organization – a duty incumbent on officers of an enterprise.</t>
  </si>
  <si>
    <t>Electronic Vaulting</t>
  </si>
  <si>
    <t xml:space="preserve">The electronic transfer of data to  an off-site storage facility. </t>
  </si>
  <si>
    <t>Embedding Business Continuity</t>
  </si>
  <si>
    <t>The Management Practice within the BCM Lifecycle that continually seeks to integrate Business Continuity into day-to-day activities and organizational culture.</t>
  </si>
  <si>
    <t>Emergency</t>
  </si>
  <si>
    <t>Any incident, whether natural, technological, or human-caused, that requires responsive action to protect life or property.</t>
  </si>
  <si>
    <t>Emergency Control Center (ECC)</t>
  </si>
  <si>
    <t xml:space="preserve">The Command Centre used by the Crisis Management Team during the first phase of an event. </t>
  </si>
  <si>
    <t>An organization should have both primary and secondary locations for an ECC in case one of them becomes unavailable/ inaccessible. It may also serve as a reporting point for deliveries, services, press and all external contacts</t>
  </si>
  <si>
    <t>Emergency Coordinator</t>
  </si>
  <si>
    <t xml:space="preserve">The person designated to plan, exercise, and implement the activities of sheltering in place or the evacuation of occupants of a site with the first responders and emergency services agencies. </t>
  </si>
  <si>
    <t>Emergency Data Services</t>
  </si>
  <si>
    <t>Remote capture and storage of electronic data, such as journaling, electronic vaulting and database shadowing/ mirroring.</t>
  </si>
  <si>
    <t>Emergency Marshal</t>
  </si>
  <si>
    <t xml:space="preserve">A person responsible for ensuring that all employees, visitors and contractors evacuate a site/building and report to the emergency coordinator when their designated floor/area is clear. </t>
  </si>
  <si>
    <t>Also called a fire marshal.</t>
  </si>
  <si>
    <t>Emergency Operations Center (EOC)</t>
  </si>
  <si>
    <t>The physical location at which the coordination of information and resources to support incident management (on-scene operations) activities normally takes place. 
The facility used by the Incident or Crisis Management Team after the first phase of a plan invocation.  An organization must have a primary and secondary location for an EOC in the event of one being unavailable. It may also serve as a reporting point for deliveries, services, press and all external contacts.</t>
  </si>
  <si>
    <t>FEMA Glossary, BCI</t>
  </si>
  <si>
    <t> Emergency Planning</t>
  </si>
  <si>
    <t>Development and maintenance of agreed procedures to prevent, reduce, control, mitigate and take other actions in the event of a civil emergency.</t>
  </si>
  <si>
    <t>Emergency Preparedness</t>
  </si>
  <si>
    <t>The capability that enables an organization or community to respond to an emergency in a coordinated, timely, and effective manner to prevent the loss of life and minimize injury and property damage.</t>
  </si>
  <si>
    <t>Emergency Procedures</t>
  </si>
  <si>
    <t>A documented list of activities to commence immediately to prevent the loss of life and minimize injury and property damage.</t>
  </si>
  <si>
    <t>Emergency Response</t>
  </si>
  <si>
    <t>Actions taken in response to a disaster warning or alert to minimize or contain the eventual negative effects, and those taken to save and preserve lives and provide basic services in the immediate aftermath of a disaster impact, for as long as an emergency situation prevails.</t>
  </si>
  <si>
    <t>Emergency Response Plan</t>
  </si>
  <si>
    <t>A documented plan usually addressing the immediate reaction and response to an emergency situation</t>
  </si>
  <si>
    <t>Emergency Response Procedures</t>
  </si>
  <si>
    <t>The initial response to any event and is focused upon protecting human life and the organization’s assets.</t>
  </si>
  <si>
    <t>DRJ,BCI</t>
  </si>
  <si>
    <t>Emergency Response Team (ERT)</t>
  </si>
  <si>
    <t>Qualified and authorized personnel who have been trained to provide immediate assistance.</t>
  </si>
  <si>
    <t>Enterprise Risk Management</t>
  </si>
  <si>
    <t xml:space="preserve">ERM includes the methods and processes used by organizations to manage risks and seize opportunities related to the achievement of their objectives. </t>
  </si>
  <si>
    <t>ERM provides a framework for risk management, which typically involves identifying particular events or circumstances relevant to the organization's objectives (risks and opportunities), assessing them in terms of likelihood and magnitude of impact, determining a response strategy, and monitoring progress. By identifying and proactively addressing risks and opportunities, business enterprises protect and create value for their stakeholders, including owners, employees, customers, regulators, and society overall.</t>
  </si>
  <si>
    <t>Enterprise-Wide Planning</t>
  </si>
  <si>
    <t>The overarching master plan covering all aspects of business continuity within the entire organization.</t>
  </si>
  <si>
    <t>Escalation</t>
  </si>
  <si>
    <t>The process by which event-related information is communicated upwards through an organization's established chain of command.
The process by which an incident is communicated upwards through an organization’s business continuity and/or incident and crisis management reporting process.</t>
  </si>
  <si>
    <t>Essential Services</t>
  </si>
  <si>
    <t>Infrastructure services without which a building or area would be considered disabled and unable to provide normal operating services; typically includes utilities (water, gas, electricity, telecommunications), and may also include standby power systems or environmental control systems.</t>
  </si>
  <si>
    <t>Estimated Maximum Loss</t>
  </si>
  <si>
    <t>Insurance policies are written based upon the EML – the maximum amount that can be claimed against an insured peril.</t>
  </si>
  <si>
    <t>In BI terms this usually means the loss of gross profit after deduction of variable expenses and addition of allowed additional expenditure.</t>
  </si>
  <si>
    <t>Evacuation</t>
  </si>
  <si>
    <t>The movement of employees, visitors and contractors from a site and/or building to a safe place (assembly area) in a controlled and monitored manner at time of an event.</t>
  </si>
  <si>
    <t>Note:  This may include an regional evacuation.</t>
  </si>
  <si>
    <t>Event</t>
  </si>
  <si>
    <t>Occurrence or change of a particular set of circumstances.</t>
  </si>
  <si>
    <r>
      <t>1.</t>
    </r>
    <r>
      <rPr>
        <sz val="7"/>
        <color theme="1"/>
        <rFont val="Candara"/>
        <family val="2"/>
      </rPr>
      <t xml:space="preserve">  </t>
    </r>
    <r>
      <rPr>
        <sz val="12"/>
        <color theme="1"/>
        <rFont val="Candara"/>
        <family val="2"/>
      </rPr>
      <t>An event can be one or more occurrences
2.  An event can consist of something not happening
3.  An event can sometimes be referred to as an ‘incident’ or ‘accident’
4.  An event without consequences can also be referred to as a “near miss”, “incident”, “near hit” or “close call”.</t>
    </r>
  </si>
  <si>
    <t>ISO Guide 73</t>
  </si>
  <si>
    <t>Exclusion Zone</t>
  </si>
  <si>
    <t>Boundary line of an area or zone that is controlled by emergency services personnel, and from which all unauthorized persons are excluded for a period of time determined by emergency services leadership.</t>
  </si>
  <si>
    <t>Note:  Also referred to as a mandatory evacuation zone in a regional evacuation.</t>
  </si>
  <si>
    <t>Exercise</t>
  </si>
  <si>
    <t>Activity designed to execute business continuity or disaster recovery plans and evaluate the performance against approved standards or objectives. Process to train for, assess, practice, and improve recovery performance in an organization.</t>
  </si>
  <si>
    <t>Exercises can be announced or unannounced, and are performed for the purpose of training and conditioning team members, and validating the business continuity plan. Exercise results identify plan gaps and limitations and are used to improve and revise the Business Continuity Plans. Types of exercises include, e.g.: tabletop exercise, simulation exercise, operational exercise, mock disaster, desktop exercise, full rehearsal.  
Participants can include an overall controller, directors, players, observers and an umpire.</t>
  </si>
  <si>
    <t>Exercise Auditor</t>
  </si>
  <si>
    <t>An appointed role that is assigned to assess whether the exercise aims / objectives are being met and to measure whether activities are occurring at the right time and involve the correct people to facilitate their achievement. The exercise auditor is not responsible for the mechanics of the exercise. This independent role is crucial in the subsequent debriefing.</t>
  </si>
  <si>
    <t>Exercise Coordinator</t>
  </si>
  <si>
    <t xml:space="preserve">The person responsible for the mechanics of running the exercise. 
Person responsible for planning, execution, and evaluation activities of an exercise. </t>
  </si>
  <si>
    <t xml:space="preserve">The coordinator must lead the exercise and keep it focused within the predefined scope and objectives of the exercise as well as on the disaster scenario. The coordinator must be objective and not influence the outcome. They perform the coordination to make sure appropriate exercise participants have been identified and that exercise scripts have been prepared before, utilized during, and updated after the exercise. </t>
  </si>
  <si>
    <t>DRJ, ISO 22398:2013</t>
  </si>
  <si>
    <t>Exercise Observer</t>
  </si>
  <si>
    <t xml:space="preserve">An exercise observer has no active role within the exercise but is present for awareness and training purposes. </t>
  </si>
  <si>
    <t>An exercise observer might make recommendations for procedural improvements.</t>
  </si>
  <si>
    <t>Exercise Owner</t>
  </si>
  <si>
    <t xml:space="preserve">An appointed role that has total management oversight and control of the exercise and has the authority to alter the exercise plan. </t>
  </si>
  <si>
    <t>This includes early termination of the exercise for reasons of safety or the aims / objectives of the exercise cannot be met due to an unforeseen or other internal or external influence.</t>
  </si>
  <si>
    <t>Exercise Plan</t>
  </si>
  <si>
    <t xml:space="preserve">A plan designed to periodically evaluate tasks, teams, and procedures that are documented in business continuity plans to ensure the plan’s viability. </t>
  </si>
  <si>
    <t>This can include all or part of the BC plan, but should include mission critical components.</t>
  </si>
  <si>
    <t>Exercise Program(me)</t>
  </si>
  <si>
    <t>Series of exercise events designed to meet an overall objective or goal.</t>
  </si>
  <si>
    <t>Exercise Script</t>
  </si>
  <si>
    <t>A set of detailed instructions identifying information necessary to implement a predefined business continuity event scenario for evaluation purposes.</t>
  </si>
  <si>
    <t>Expense Log</t>
  </si>
  <si>
    <t xml:space="preserve">Record of expenditure enabling loss assessment and adjustment following an incident or crisis. </t>
  </si>
  <si>
    <t>Exposure</t>
  </si>
  <si>
    <t>The potential susceptibility to loss; the vulnerability to a particular risk.</t>
  </si>
  <si>
    <t>Extra Expense</t>
  </si>
  <si>
    <t xml:space="preserve">The extra cost necessary to implement a recovery strategy and/or mitigate a loss. </t>
  </si>
  <si>
    <t>An example is the cost to transfer inventory to an alternate location to protect it from further damage, cost of reconfiguring lines, overtime costs, etc.
Typically reviewed during BIA and is a consideration during insurance evaluation.</t>
  </si>
  <si>
    <t>Facility</t>
  </si>
  <si>
    <t>Plant, machinery, equipment, property, buildings, vehicles, information systems, transportation facilities, and other items of infrastructure or plant and related systems that have a distinct and quantifiable function or service.</t>
  </si>
  <si>
    <t>Fallback</t>
  </si>
  <si>
    <t>Another (but less popular) term for alternative or alternate.  A fallback facility is another site/building that can be used when the original site/building is unusable or unavailable.</t>
  </si>
  <si>
    <t>Fellow of the Business Continuity Institute (FBCI)</t>
  </si>
  <si>
    <t>This prestigious certified membership grade is the highest obtainable, and is designed for professionals with over 10 years of experience and who have made significant contributions to the BCI and the industry.</t>
  </si>
  <si>
    <t>FEMA</t>
  </si>
  <si>
    <t>Federal Emergency Management Agency – the US agency responsible for responding to wide area disasters and emergencies.</t>
  </si>
  <si>
    <t>Financial Impact</t>
  </si>
  <si>
    <t xml:space="preserve">Actual or potential losses incurred. </t>
  </si>
  <si>
    <t>First Responder</t>
  </si>
  <si>
    <t xml:space="preserve">A member of an emergency service who is first on the scene at a disruptive incident. </t>
  </si>
  <si>
    <t>This would normally be police, fire or ambulance personnel.</t>
  </si>
  <si>
    <t>Floor Warden</t>
  </si>
  <si>
    <t>Person responsible for ensuring that all employees, visitors and contractors evacuate a floor within a specific site.</t>
  </si>
  <si>
    <t>Formal Debrief</t>
  </si>
  <si>
    <t>A discussion held within weeks of the exercise, addressing the wider organizational issues that identifies learning opportunities.</t>
  </si>
  <si>
    <t>An exercise that simulates a Business Continuity event where the organization or some of its component parts are suspended until the exercise is completed.</t>
  </si>
  <si>
    <t>Gap Analysis</t>
  </si>
  <si>
    <t>A survey whose aim is to identify the differences between BCM/Crisis Management requirements (what the business says it needs at time of an incident) and what is in place and/or currently available</t>
  </si>
  <si>
    <t>Good Practice Guidelines</t>
  </si>
  <si>
    <t>A guide to global good practice in Business Continuity. The body of knowledge produced by the Business Continuity Institute.</t>
  </si>
  <si>
    <t>Governance, Risk and Compliance (GRC)</t>
  </si>
  <si>
    <t xml:space="preserve">GRC is the umbrella term covering an organization's approach across these three areas. </t>
  </si>
  <si>
    <t>Being closely related concerns, governance, risk and compliance activities are increasingly being integrated and aligned to some extent in order to avoid conflicts, wasteful overlaps and gaps. While interpreted differently in various organizations, GRC typically encompasses activities such as corporate governance, enterprise risk management (ERM) and corporate compliance with applicable laws and regulations.</t>
  </si>
  <si>
    <t>Grab List</t>
  </si>
  <si>
    <t xml:space="preserve">A list of items that individuals should take with them prior to evacuating a building. </t>
  </si>
  <si>
    <t>These should only be taken if it does not delay evacuation and must not compromise personal safety.</t>
  </si>
  <si>
    <t>Hardening</t>
  </si>
  <si>
    <t>The process of making something more secure, resistant to attack, or less vulnerable.</t>
  </si>
  <si>
    <t>Hazard</t>
  </si>
  <si>
    <t xml:space="preserve">A source of potential harm. </t>
  </si>
  <si>
    <t>The words “threat” and “hazard” are often interchangeable. Threats such as natural disasters or extreme weather conditions are more typically referred to as “hazards.”  Hazard can be a risk source.</t>
  </si>
  <si>
    <t>Hazard Assessment</t>
  </si>
  <si>
    <t>Process of determining, for specific areas, the likelihood of the occurrence of potentially-damaging phenomenon of given magnitudes within a specified period of time</t>
  </si>
  <si>
    <t>Typically involves analysis of formal and informal historical records, plus skilled interpretation of existing topographical graphical, geological, geomorphological, hydrological, and land-use maps.</t>
  </si>
  <si>
    <t>Health and Safety</t>
  </si>
  <si>
    <t xml:space="preserve">The process by which the wellbeing of all employees, contractors, visitors and the public is safeguarded. </t>
  </si>
  <si>
    <t>All business continuity plans and planning must be cognizant of H&amp;S statutory and regulatory requirements and legislation. Health and Safety considerations should be reviewed during the risk assessment.</t>
  </si>
  <si>
    <t>High-Availability</t>
  </si>
  <si>
    <t xml:space="preserve">Systems or applications requiring a very high level of reliability and availability. </t>
  </si>
  <si>
    <t>High availability systems typically operate 24x7 and usually require built-in redundancy to minimize the risk of downtime due to hardware and/or telecommunication failures.</t>
  </si>
  <si>
    <t>High-Risk Areas</t>
  </si>
  <si>
    <t xml:space="preserve">Areas identified during the risk assessment that are highly susceptible to a disaster situation or might be the cause of a significant disaster. </t>
  </si>
  <si>
    <t>Horizon Scanning</t>
  </si>
  <si>
    <t>Systematic examination of potential threats, opportunities and future developments, which might have the potential to create new risks or change the character of risks already identified.</t>
  </si>
  <si>
    <t>Activation</t>
  </si>
  <si>
    <t>The implementation of business continuity procedures, activities and plans in response to a business continuity emergency, event, incident and/or crisis; the execution of the recovery plan.</t>
  </si>
  <si>
    <t>See definitions for Invocation, Incident, Emergency, Event and Crisis.</t>
  </si>
  <si>
    <t>BCI, DRJ</t>
  </si>
  <si>
    <t>Alert</t>
  </si>
  <si>
    <t>Notification that a potential disruption is imminent or has occurred.</t>
  </si>
  <si>
    <t>Usually includes a directive to act or standby.</t>
  </si>
  <si>
    <t>Alternate Routing</t>
  </si>
  <si>
    <t>The routing of information via an alternate cable or other medium (i.e. using different networks should the normal network be rendered unavailable).</t>
  </si>
  <si>
    <t>Alternate Site</t>
  </si>
  <si>
    <t>A site held in readiness for use during/following an invocation of business or disaster recovery plans to continue urgent and important activities of an organization.</t>
  </si>
  <si>
    <t>Alternate Work Area</t>
  </si>
  <si>
    <t>Recovery environment complete with necessary infrastructure (e.g., desk, telephone, workstation, and associated hardware and equipment, communications).</t>
  </si>
  <si>
    <t xml:space="preserve">NOTE:  See also definitions for Dedicated Work Area, Syndicated Subscription Service and Work Area Recovery </t>
  </si>
  <si>
    <t>Annual Loss Exposure/Expectancy (ALE)</t>
  </si>
  <si>
    <t>A risk management method of calculating loss based on a value and level of frequency.</t>
  </si>
  <si>
    <t>Annual Program Review (APR)</t>
  </si>
  <si>
    <t>A structured yearly opportunity for top management to review the status of important components of the business continuity management program, with the objectives of approving future initiatives, allocating resources and confirming program scope.</t>
  </si>
  <si>
    <t>Application Recovery</t>
  </si>
  <si>
    <t xml:space="preserve">The component of Disaster Recovery that deals specifically with the restoration of business system software and data after the processing platform has been restored or replaced. </t>
  </si>
  <si>
    <t>Assembly Area</t>
  </si>
  <si>
    <t>The designated area at which employees, visitors, and contractors assemble if evacuated from their building/site.</t>
  </si>
  <si>
    <t>Associate Member Business Continuity Institute (AMBCI)</t>
  </si>
  <si>
    <t xml:space="preserve">This certified membership grade is designed for professionals that have at least one year’s experience in business continuity and who have taken and passed the Certificate of the BCI (CBCI) Examination.  </t>
  </si>
  <si>
    <t>Associate Business Continuity Professional (ABCP)</t>
  </si>
  <si>
    <t>The ABCP level is designed for individuals with less than two years of industry experience, but who have minimum knowledge in continuity management, and have passed the DRII qualifying exam.</t>
  </si>
  <si>
    <t>DRII certification</t>
  </si>
  <si>
    <t>DRII</t>
  </si>
  <si>
    <t>Associate Fellow of the Business Continuity Institute (AFBCI)</t>
  </si>
  <si>
    <t>This certified membership grade is designed for professionals that have significant experience in business continuity and have held the MBCI membership grade for more than three years.</t>
  </si>
  <si>
    <t>Associate Healthcare Provider Continuity Professional (AHPCP)</t>
  </si>
  <si>
    <t>The AHPCP level is designed for individuals with less than two years of industry experience, but who have minimum knowledge in continuity management, and have passed the Healthcare qualifying exam.</t>
  </si>
  <si>
    <t>Associate Public Sector Continuity Professional (APSCP)</t>
  </si>
  <si>
    <t>The APSCP level is designed for individuals with less than two years of industry experience, but who have minimum knowledge in continuity management, and have passed the Public Sector qualifying exam.</t>
  </si>
  <si>
    <t>Associate Risk Management Professional (ARMP)</t>
  </si>
  <si>
    <t>The ARMP level is designed for individuals with less than two years of Risk Management experience, completed the DRII Risk Management class, and have passed the Risk Examination.</t>
  </si>
  <si>
    <t>Auditor</t>
  </si>
  <si>
    <t xml:space="preserve">A person with competence to conduct an audit. </t>
  </si>
  <si>
    <t>For a BCM Audit this would normally require a person with formal BCM audit qualifications.</t>
  </si>
  <si>
    <t>Awareness</t>
  </si>
  <si>
    <t>Backlog</t>
  </si>
  <si>
    <t xml:space="preserve">a) The amount of work that accumulates when a system or process is unavailable for a long period of time. This work needs to be processed once the system or process becomes available and may take a considerable amount of time to process.
b) A situation whereby a backlog of work requires more time to action than is available through normal working patterns. In extreme circumstances, the backlog may become so large that the backlog cannot be cleared. </t>
  </si>
  <si>
    <t>Backup (Data)</t>
  </si>
  <si>
    <t>A process by which data (electronic or paper-based) and programs are copied in some form so as to be available and used if the original data from which it originated are lost, destroyed or corrupted.</t>
  </si>
  <si>
    <t>Backup Generator</t>
  </si>
  <si>
    <t>An independent source of power, usually fueled by diesel or natural gas.</t>
  </si>
  <si>
    <t>Battle Box</t>
  </si>
  <si>
    <t>A container - often literally a box or brief case - in which data and information are stored so as to be immediately available post incident.</t>
  </si>
  <si>
    <t>Electronic records held in a secure but accessible location on the internet are sometimes referred to as Virtual Battle Boxes.</t>
  </si>
  <si>
    <t>Black Swan</t>
  </si>
  <si>
    <t xml:space="preserve">A term popular in BCM, based upon a book of the same name in which the author defines a Black Swan as an event that has not been predicted by normal scientific or probability methods. </t>
  </si>
  <si>
    <t>BCM professionals need to prepare for “Black Swan” events.</t>
  </si>
  <si>
    <t>Building Denial</t>
  </si>
  <si>
    <t>A situation in which premises cannot, or are not allowed to be, accessed.</t>
  </si>
  <si>
    <t>Business Continuity</t>
  </si>
  <si>
    <t>The strategic and tactical capability of the organization to plan for and respond to incidents and business disruptions in order to continue business operations at an acceptable predefined level.
The capability of the organization to continue delivery of products or services at acceptable predefined levels following a disruptive incident.</t>
  </si>
  <si>
    <t>DRJ, ISO 22301:2012</t>
  </si>
  <si>
    <t>Business Continuity Coordinator</t>
  </si>
  <si>
    <t>A role within the BCM program that coordinates planning and implementation for overall recovery of an organization or unit(s).</t>
  </si>
  <si>
    <t>Business Continuity Management (BCM)</t>
  </si>
  <si>
    <t xml:space="preserve">Holistic management process that identifies potential threats to an organization and the impacts to business operations those threats, if realized, might cause, and which provides a framework for building organizational resilience with the capability of an effective response that safeguards the interests of its key stakeholders, reputation, brand and value-creating activities. </t>
  </si>
  <si>
    <t>Business Continuity Management (BCM) Lifecycle</t>
  </si>
  <si>
    <t>The stages of activity that an organization moves through and repeats with the overall aim of improving organizational resilience.</t>
  </si>
  <si>
    <t>Business Continuity (BC) Policy</t>
  </si>
  <si>
    <t>Business Continuity (BC) Professional</t>
  </si>
  <si>
    <t xml:space="preserve">An experienced individual with responsibilities for practicing and/or managing business continuity. </t>
  </si>
  <si>
    <t>Ongoing management and governance process supported by Top Management and appropriately resourced to implement and maintain business continuity management.</t>
  </si>
  <si>
    <t>Business Continuity Management System (BCMS)</t>
  </si>
  <si>
    <t>Part of the overall management system that establishes, implements, operates, monitors, reviews, maintains and improves business continuity.</t>
  </si>
  <si>
    <t>Business Continuity Management Team</t>
  </si>
  <si>
    <t xml:space="preserve">A group of individuals functionally responsible for directing the development and execution of the business continuity plan, as well as responsible for declaring a disaster and providing direction during the recovery process, both pre-disaster and post-disaster. </t>
  </si>
  <si>
    <t>Similar terms: disaster recovery management team, business recovery management team.</t>
  </si>
  <si>
    <t>Business Continuity Maturity Model (BCMM)</t>
  </si>
  <si>
    <t>A tool to measure the level and degree to which BCM activities have become standard and assured business practices within an organization.</t>
  </si>
  <si>
    <t>Business Continuity Plan (BCP)</t>
  </si>
  <si>
    <t>Documented procedures that guide organizations to respond, recover, resume and restore to a pre-defined level of operation following disruption.</t>
  </si>
  <si>
    <t>Business Continuity Plan Administrator</t>
  </si>
  <si>
    <t>The designated individual responsible for plan documentation, maintenance, and distribution.</t>
  </si>
  <si>
    <t>Business Continuity Planning (BCP)</t>
  </si>
  <si>
    <t xml:space="preserve">The process of developing prior arrangements and procedures that enable an organization to respond to an event in such a manner that critical business functions can continue within planned levels of disruption.  </t>
  </si>
  <si>
    <t>The end result of the planning process is the BC Plan.</t>
  </si>
  <si>
    <t>A management group to give advice, guidance and management authorization to the BC Manager/coordinator/professional.</t>
  </si>
  <si>
    <t>See BC Steering Committee</t>
  </si>
  <si>
    <t>Business Continuity Steering Committee</t>
  </si>
  <si>
    <t>A committee of decision makers, (e.g., Business leaders, technology experts and continuity professionals) tasked with making strategic policy and continuity planning decisions for the organization, and for providing the resources to accomplish all business continuity program goals.</t>
  </si>
  <si>
    <t>Business Continuity Strategy</t>
  </si>
  <si>
    <t>An approach selected by an organization to ensure its recovery and continuity in the face of a disaster or other business disruption</t>
  </si>
  <si>
    <t>Business Continuity Team (BCT)</t>
  </si>
  <si>
    <t>Designated individuals responsible for developing, execution, rehearsals, and maintenance of the business continuity plan.</t>
  </si>
  <si>
    <t>Business Function</t>
  </si>
  <si>
    <t>A description of work that is performed to accomplish the specific business requirements of the organization.  Examples of business function include delivering raw materials, paying bills, receiving cash and inventory control.</t>
  </si>
  <si>
    <t>Business Impact Analysis (BIA)</t>
  </si>
  <si>
    <r>
      <t xml:space="preserve">Process of analyzing </t>
    </r>
    <r>
      <rPr>
        <u/>
        <sz val="12"/>
        <color theme="1"/>
        <rFont val="Candara"/>
        <family val="2"/>
      </rPr>
      <t>activities</t>
    </r>
    <r>
      <rPr>
        <sz val="12"/>
        <color theme="1"/>
        <rFont val="Candara"/>
        <family val="2"/>
      </rPr>
      <t xml:space="preserve"> and the effect a </t>
    </r>
    <r>
      <rPr>
        <u/>
        <sz val="12"/>
        <color theme="1"/>
        <rFont val="Candara"/>
        <family val="2"/>
      </rPr>
      <t>business disruption</t>
    </r>
    <r>
      <rPr>
        <sz val="12"/>
        <color theme="1"/>
        <rFont val="Candara"/>
        <family val="2"/>
      </rPr>
      <t xml:space="preserve"> might have upon them. 
Process of analyzing operational functions and the effect a disruption might have upon them.</t>
    </r>
  </si>
  <si>
    <t>Business Interruption</t>
  </si>
  <si>
    <t xml:space="preserve">Any event, whether anticipated (i.e., public service strike) or unanticipated (i.e., blackout) which disrupts the normal course of business operations at an organization’s location. </t>
  </si>
  <si>
    <t>Similar terms: outage, service interruption.</t>
  </si>
  <si>
    <t>Business Interruption Costs</t>
  </si>
  <si>
    <t xml:space="preserve">The impact to the business caused by different types of outages, normally measured by revenue lost. </t>
  </si>
  <si>
    <t>Business Interruption Insurance (BII)</t>
  </si>
  <si>
    <t xml:space="preserve">Insurance coverage for disaster related expenses that may be incurred until operations are fully recovered after a disaster. </t>
  </si>
  <si>
    <t>Business interruption insurance generally provides reimbursement for necessary ongoing expenses during this shutdown, plus loss of net profits that would have been earned during the period of interruption, within the limits of the policy.</t>
  </si>
  <si>
    <t>Business Recovery</t>
  </si>
  <si>
    <t>Steps taken to resume the business within an acceptable timeframe following a disruption.</t>
  </si>
  <si>
    <t>Business Recovery Coordinator</t>
  </si>
  <si>
    <t xml:space="preserve">An individual or group designated to coordinate or control designated recovery processes or testing. </t>
  </si>
  <si>
    <t>Business Recovery Team</t>
  </si>
  <si>
    <t>A group responsible for:  relocation and recovery of business unit operations at an alternate site following a business disruption; and subsequent resumption and restoration of those operations at an appropriate site.</t>
  </si>
  <si>
    <t>Business Recovery Timeline</t>
  </si>
  <si>
    <t>The approved sequence of activities, required to achieve stable operations following a business interruption. This timeline may range from minutes to weeks, depending upon the recovery requirements and methodology.</t>
  </si>
  <si>
    <t> Business Risk</t>
  </si>
  <si>
    <t>Risk that internal and external factors, such as inability to provide a service or product, or a fall in demand for an organization’s products or services will result in an unexpected loss.</t>
  </si>
  <si>
    <t>Business Unit</t>
  </si>
  <si>
    <t>A business unit within an organization e.g. unit/department/division.
A unit, department or division within an organization.</t>
  </si>
  <si>
    <t>Business Unit BC Coordinator</t>
  </si>
  <si>
    <t>A staff member appointed by a business unit to serve as the liaison person responsible for all BCM direction and activities within the unit.</t>
  </si>
  <si>
    <t>Business Unit Recovery</t>
  </si>
  <si>
    <t>A component of Business Continuity which deals specifically with the recovery of a key function or department in the event of a disaster.</t>
  </si>
  <si>
    <t>Call Tree</t>
  </si>
  <si>
    <t>A document that graphically depicts the calling responsibilities and the calling order used to contact management, employees, customers, vendors, and other key contacts in the event of an emergency, disaster, or severe outage situation.</t>
  </si>
  <si>
    <t>Call Tree Test</t>
  </si>
  <si>
    <t>A test designed to validate the currency of contact lists and the processes by which they are maintained.</t>
  </si>
  <si>
    <t>Capability</t>
  </si>
  <si>
    <t>An umbrella term which generically encompasses business processes or activities, and/or technology systems or applications.</t>
  </si>
  <si>
    <t>Capability Assessment for Readiness (CAR)</t>
  </si>
  <si>
    <t xml:space="preserve">This is the process of self-assessment under the US Standard NFPA 1600.  </t>
  </si>
  <si>
    <t>Capability Resilience Level (CRL)</t>
  </si>
  <si>
    <t>The relative degree to which a capability can be impacted by a single disaster event.</t>
  </si>
  <si>
    <t>Cascade System</t>
  </si>
  <si>
    <t>A system whereby one person or organization calls out/contacts others who in turn initiate further call-outs/contacts as necessary.</t>
  </si>
  <si>
    <t>Casualty Bureau</t>
  </si>
  <si>
    <t>The central police controlled contact and information point for all records and data relating to casualties and fatalities.</t>
  </si>
  <si>
    <t>This is a term used in specific countries only and is not universally applicable.</t>
  </si>
  <si>
    <t>Catastrophe</t>
  </si>
  <si>
    <t>Occurs when a disaster's effects are widespread and its impact is so great that it overwhelms a community's ability to function.</t>
  </si>
  <si>
    <t>Can have an unusually high number of deaths, injuries, or property damage, or is large enough to constitute a disaster to a whole region.</t>
  </si>
  <si>
    <t>Certificate of the Business Continuity Institute (CBCI)</t>
  </si>
  <si>
    <t xml:space="preserve">This entry level certified membership grade is for those professionals that have passed the Certificate of the BCI (CBCI) Examination.  </t>
  </si>
  <si>
    <t>Associate Cyber Resilience Professional (ACRP)</t>
  </si>
  <si>
    <t>The ACRP level is designed for individuals with less than two (2) years of cyber resilience, business continuity, and/or cybersecurity experience. Applicants must complete a Cyber Resilience for the Business Continuity Professional course and have successfully passed the Cyber Resilience Examination.</t>
  </si>
  <si>
    <t>Certified Cyber Resilience Professional (CCRP)</t>
  </si>
  <si>
    <t xml:space="preserve">The CCRP level of certification is reserved for those professionals that can demonstrate knowledge, experience, and leadership in cyber resilience and business continuity related areas. Qualified applicants should have more than two (2) years of experience and must be able to demonstrate specific and practical experience. </t>
  </si>
  <si>
    <t>Certified Business Continuity Auditor (CBCA)</t>
  </si>
  <si>
    <t>The CBCA level is designed for the specialist who can verify the effectiveness of an organization's business continuity program against the landscape of standards, guidelines and industry regulations. The professional should demonstrate a minimum of 2 years of knowledge and experience in the fields of business continuity, emergency management and/or auditing and pass the DRII administered Audit Examination.</t>
  </si>
  <si>
    <t>Certified Business Continuity Lead Auditor (CBCLA)</t>
  </si>
  <si>
    <t>The CBCLA level is designed for audit team leaders. The professional should demonstrate 5 years of experience in the fields of emergency management, enterprise risk management, leadership, business continuity and/or auditing and pass the DRII administered Audit Examination.</t>
  </si>
  <si>
    <t>Certified Business Continuity Professional (CBCP)</t>
  </si>
  <si>
    <t>Certified Business Continuity Professional. The CBCP certification is for individuals with a minimum of two years of Enterprise Continuity Mgmt experience in 5 of the 10 Professional Practice areas, have passed the qualifying exam and have had their DRII - Certification Application approved.</t>
  </si>
  <si>
    <t>Certified Functional Continuity Professional (CFCP)</t>
  </si>
  <si>
    <t>The CFCP level of certification is for individuals who have demonstrated knowledge and working experience in the business continuity/disaster recovery industry. The level requires more than two years of experience. Applicants must be able to demonstrate specific and practical experience in three of the subject matter areas of the Professional Practices.</t>
  </si>
  <si>
    <t>Certified Business Continuity Vendor (CBCV)</t>
  </si>
  <si>
    <t>The CBCV certification is for individuals with some knowledge in business continuity planning, but who are non-practitioners within an organization. CBCVs provide services to the industry and have acquired the experience for certification. An active ABCP, CFCP, CBCP, or MBCP certification is required.</t>
  </si>
  <si>
    <t>Certified Healthcare Provider Continuity Professional (CHPCP)</t>
  </si>
  <si>
    <t>The CHPCP level is designed for the professional demonstrating 2 years of experience in the fields of emergency management, business continuity, management and clinical care principles/healthcare and passing the DRII administered Healthcare Examination. The individual should also demonstrate experience in 5 of the Professional Practices areas.</t>
  </si>
  <si>
    <t>Certified Public Sector Continuity Professional (CPSCP)</t>
  </si>
  <si>
    <t>The CPSCP level is designed for the professional demonstrating 2 years of experience in the fields of public sector recovery planning, emergency management, business continuity and passing the DRII administered Public Sector Examination. The individual should also demonstrate experience in 5 of the Professional Practices areas.</t>
  </si>
  <si>
    <t>Certified Risk Management Professional (CRMP)</t>
  </si>
  <si>
    <t>The CRMP level is designed for the professional demonstrating 2 years of experience specializing in the field of risk management. The individual must pass the DRII administered Risk Management Examination and demonstrate experience in 5 of the Professional Practices areas.</t>
  </si>
  <si>
    <t>Checklist</t>
  </si>
  <si>
    <t>a) Tool to remind and /or validate that tasks have been completed and resources are available, to report on the status of recovery. 
b) A list of items (e.g., names or tasks) to be checked or consulted.</t>
  </si>
  <si>
    <t>Checklist Exercise</t>
  </si>
  <si>
    <t>A method used to exercise a completed disaster recovery plan. This type of exercise is used to determine if the information in the plan (e.g., phone numbers, manuals, equipment) is accurate and current.</t>
  </si>
  <si>
    <t>Civil Disorder</t>
  </si>
  <si>
    <t>Event or situation, such as a terrorist attack, riot, violent protest, demonstration, or illegal assembly, which threatens serious damage to human welfare and security in a physical location or environment.</t>
  </si>
  <si>
    <t>Civil Emergency</t>
  </si>
  <si>
    <t>Event or situation which threatens serious damage to human welfare in a place, environment or a place or the security of that place.</t>
  </si>
  <si>
    <t>Cold Site</t>
  </si>
  <si>
    <t>In some countries this is referred to as a literal translation of White Room.</t>
  </si>
  <si>
    <t>Command Center/Centre</t>
  </si>
  <si>
    <t xml:space="preserve">Operational site (physical or virtual) used by a crisis team after the initial phase of an emergency; can also serve as a reporting point for deliveries, services, press and all external contacts.   </t>
  </si>
  <si>
    <t>Common Recognized Information Picture (CRIP)</t>
  </si>
  <si>
    <t>A statement of shared situational awareness and understanding, which is briefed to crisis decision-makers and used as the accepted basis for auditable and defensible decisions.</t>
  </si>
  <si>
    <t>Communications Recovery</t>
  </si>
  <si>
    <t xml:space="preserve">The component of disaster recovery which deals with the restoration or rerouting of an organization’s telecommunication network, or its components, in the event of loss. </t>
  </si>
  <si>
    <t>Consortium Agreement</t>
  </si>
  <si>
    <t>An agreement made by a group of organizations to share processing facilities and/or office facilities, if one member of the group suffers a disaster.</t>
  </si>
  <si>
    <t>Contact List</t>
  </si>
  <si>
    <t>A list of key people to be notified at the time of disruption or as needed.
The contact data used by Call Tree and Cascade processes and systems.</t>
  </si>
  <si>
    <t>Contingency Fund</t>
  </si>
  <si>
    <t xml:space="preserve">A budget for meeting and managing operating expense at the time of a business continuity invocation.  </t>
  </si>
  <si>
    <t>Contingency Plan</t>
  </si>
  <si>
    <t>An event specific preparation that is executed to protect an organization from certain and specific identified risks and/or threats.
A plan to deal with specific set of adverse circumstances.</t>
  </si>
  <si>
    <t>A BC Plan is a more general term for dealing with the consequences of a wider range of non-specific interruptions.</t>
  </si>
  <si>
    <t>Contingency Planning</t>
  </si>
  <si>
    <t>Process of developing advanced arrangements and procedures that enable an organization to respond to an undesired event that negatively impacts the organization.</t>
  </si>
  <si>
    <t>Continuance of Government (COG)</t>
  </si>
  <si>
    <t>This is a US concept for how government entities plan to continue the key elements of public governance in emergency situations.</t>
  </si>
  <si>
    <t xml:space="preserve">This has applicability mainly in the United States. In most countries BC plans are used for both private and public sector bodies including government entities. </t>
  </si>
  <si>
    <t>Continuity of Operations  (COOP)</t>
  </si>
  <si>
    <t xml:space="preserve">Management policy and procedures used to guide an enterprise response to a major loss of enterprise capabilities or damage to its' facilities.  It defines the activities of individual departments and agencies and their subcomponents to ensure their essential functions are performed.  </t>
  </si>
  <si>
    <t>The term is primarily used in the public sector.</t>
  </si>
  <si>
    <t>Continuity Of Operations Plan (COOP)</t>
  </si>
  <si>
    <r>
      <t xml:space="preserve">The term is primarily used in the public </t>
    </r>
    <r>
      <rPr>
        <i/>
        <sz val="12"/>
        <color theme="1"/>
        <rFont val="Candara"/>
        <family val="2"/>
      </rPr>
      <t>s</t>
    </r>
    <r>
      <rPr>
        <sz val="12"/>
        <color theme="1"/>
        <rFont val="Candara"/>
        <family val="2"/>
      </rPr>
      <t>ector.</t>
    </r>
  </si>
  <si>
    <t>Continuance Of Operations Planning</t>
  </si>
  <si>
    <t>This has applicability mainly in the United States. In most countries BC plans are used for both private and public sector bodies including government entities. In the US COOP is sometimes used as an alternative term to BCM even in the private sector.</t>
  </si>
  <si>
    <t>Continuous Availability</t>
  </si>
  <si>
    <t xml:space="preserve">A system or application that supports operations which continue with little to no noticeable impact to the user. </t>
  </si>
  <si>
    <t>Continuous Operations</t>
  </si>
  <si>
    <t>The ability of an organization to perform its processes without interruption.</t>
  </si>
  <si>
    <t>Control</t>
  </si>
  <si>
    <t xml:space="preserve">The collection of activities, financial, operational and otherwise, established by a Board and company management that carry out an organization’s business in an effective and efficient manner, in line with the organization’s approved objectives, goals, and risk appetite. </t>
  </si>
  <si>
    <t>NOTE:  Refer to RIMS glossary for definition associated with Risk Management. </t>
  </si>
  <si>
    <t>Control Framework</t>
  </si>
  <si>
    <t>Control Review</t>
  </si>
  <si>
    <t>Involves selecting a control and establishing whether it has been working effectively and as described and expected during the period under review.</t>
  </si>
  <si>
    <t>Cordon</t>
  </si>
  <si>
    <t>Corporate Governance</t>
  </si>
  <si>
    <t>The system/process by which top management of an organization are required to carry out and discharge their legal, moral and regulatory accountabilities and responsibilities.</t>
  </si>
  <si>
    <t>In recent times a new term GRC (Governance, Risk and Compliance) is becoming popular as a wider form of Corporate Governance.</t>
  </si>
  <si>
    <t>Corporate Risk</t>
  </si>
  <si>
    <t>A category of risk management that looks at ensuring an organization meets its corporate governance responsibilities takes appropriate actions and identifies and manages emerging risks.</t>
  </si>
  <si>
    <t>Corrective Action</t>
  </si>
  <si>
    <t xml:space="preserve">Action to eliminate the cause of a non-conformity and to prevent recurrence. </t>
  </si>
  <si>
    <t>Control of Substances Hazardous to Health (COSHH)</t>
  </si>
  <si>
    <t>Control of Substances Hazardous to Health regulations 2002. A European Union directive.</t>
  </si>
  <si>
    <t>Cost Benefit Analysis</t>
  </si>
  <si>
    <t>A process, after a BIA and risk assessment,  that facilitates the financial technique for measuring the cost of implementing a particular solution and compares that with the benefit delivered by that solution.</t>
  </si>
  <si>
    <t>Counseling</t>
  </si>
  <si>
    <t xml:space="preserve">The provision of assistance to staff, customers and others who have suffered mental or physical injury in a disaster or incident. </t>
  </si>
  <si>
    <t>May also be called trauma counseling.</t>
  </si>
  <si>
    <t>Creeping Disaster</t>
  </si>
  <si>
    <t xml:space="preserve">A slow degradation of service or deterioration in quality or performance over a period of time which ultimately leads to a business interruption of disaster proportions. </t>
  </si>
  <si>
    <t>Crisis</t>
  </si>
  <si>
    <t xml:space="preserve">Abnormal and unstable situation that threatens the organization’s strategic objectives, reputation or viability. </t>
  </si>
  <si>
    <t>BS 11200:2014</t>
  </si>
  <si>
    <t>Crisis Management</t>
  </si>
  <si>
    <t xml:space="preserve">The overall direction of an organization’s response to a disruptive event, in an effective, timely manner, with the goal of avoiding or minimizing damage to the organization’s profitability, reputation, and ability to operate.
Development and application of the organizational capability to deal with a crisis. </t>
  </si>
  <si>
    <t>DRJ, BS 11200:2014</t>
  </si>
  <si>
    <t>Crisis Management Team (CMT)</t>
  </si>
  <si>
    <t>A team consisting of key leaders (e.g., media representative, legal counsel, facilities manager, disaster recovery coordinator), and the appropriate business owners of critical functions who are responsible for recovery operations during a crisis.</t>
  </si>
  <si>
    <t xml:space="preserve">Critical </t>
  </si>
  <si>
    <t>A qualitative description used to emphasize the importance of a resource, process or function that must be available and operational either constantly or at the earliest possible time after an incident, emergency or disaster has occurred.</t>
  </si>
  <si>
    <t>Critical Activities</t>
  </si>
  <si>
    <t>Those activities which have to be performed to deliver the key products and services and which enable an organization to meet the most important and time-sensitive objectives.</t>
  </si>
  <si>
    <t>This is sometimes referred to as mission critical activities.</t>
  </si>
  <si>
    <t xml:space="preserve">This term is popular in North America, Australia and Asia.  A critical business function can comprise a single process or several processes contributing to a final definable output. A critical business function may involve a single structural unit of the organization, or may involve activities across several structural units. A single structural unit may have responsibility for one or more critical business functions. </t>
  </si>
  <si>
    <t>Critical Component Failure Analysis</t>
  </si>
  <si>
    <t>A review of the components involved in delivery of an enterprise wide process and an assessment of the relationship dependencies and impact of failure of one component.</t>
  </si>
  <si>
    <t>Critical Data Point</t>
  </si>
  <si>
    <t>The point in time to which data must be restored and synchronized to achieve a Maximum Acceptable Outage.</t>
  </si>
  <si>
    <t>See recovery point objective.
Not often used except in Australia and Asia, and is basically the same as RPO.</t>
  </si>
  <si>
    <t>Critical Infrastructure</t>
  </si>
  <si>
    <t xml:space="preserve">Physical assets (e.g., electrical power, telecommunications, water, gas and transportation) whose disruption or destruction would have a debilitating impact on the economic and/or physical security of an entity (e.g., organization, community, nation). </t>
  </si>
  <si>
    <t xml:space="preserve"> NOTE:  For other countries, search their government websites for additional information. </t>
  </si>
  <si>
    <t>Critical Staff</t>
  </si>
  <si>
    <t xml:space="preserve">Roles or individuals may be designated as critical. </t>
  </si>
  <si>
    <t>A management technique developed in 1970’s but still popular, in which an organization identifies a limited number of activities it has to get correct to achieve its primary missions.</t>
  </si>
  <si>
    <t>Critical Supplier</t>
  </si>
  <si>
    <t>Damage Assessment</t>
  </si>
  <si>
    <t>An appraisal of the effects of the disaster or incident on human, physical, economic and operational capabilities.</t>
  </si>
  <si>
    <t>Data Backup Strategies</t>
  </si>
  <si>
    <t>Data backup strategies will determine the technologies, media and offsite storage of the backups necessary to meet an organization’s data recovery and restoration objectives.</t>
  </si>
  <si>
    <t>Data Backups</t>
  </si>
  <si>
    <t xml:space="preserve">The copying of production files to media that can be stored both on and/or offsite and can be used to restore corrupted or lost data or to recover entire systems and databases in the event of a disaster. </t>
  </si>
  <si>
    <t>Data Center Recovery</t>
  </si>
  <si>
    <t>The component of disaster recovery which deals with the restoration of data center services and computer processing capabilities at an alternate location and the migration back to the production site.</t>
  </si>
  <si>
    <t>Data Mirroring</t>
  </si>
  <si>
    <t xml:space="preserve">The act of copying data from one location to a storage device at another location in or near real time. </t>
  </si>
  <si>
    <t>Hot sites usually refer to IT and Telecom capabilities.  When used in the same context for business users they are more often referred to as Work Area Recovery Sites.</t>
  </si>
  <si>
    <t>Data Protection</t>
  </si>
  <si>
    <t>Statutory requirements to manage personal data in a manner that does not threaten or disadvantage the person to whom it refers.</t>
  </si>
  <si>
    <t>Data Recovery</t>
  </si>
  <si>
    <t>The restoration of computer files from backup media to restore programs and production data to the state that existed at the time of the last safe backup.</t>
  </si>
  <si>
    <t>Database Replication</t>
  </si>
  <si>
    <t>The partial or full duplication of data from a source database to one or more destination databases.</t>
  </si>
  <si>
    <t>Diploma of the Business Continuity Institute (DBCI)</t>
  </si>
  <si>
    <t>This certified membership grade is a standalone credential. It is an academic qualification in Business Continuity and a route to higher membership grades of the BCI depending on years of experience.</t>
  </si>
  <si>
    <t>Declaration</t>
  </si>
  <si>
    <t>A formal announcement by pre-authorized personnel that a disaster or severe outage is predicted or has occurred and that triggers pre-arranged response and mitigating actions.</t>
  </si>
  <si>
    <t>E.g., a move to an alternate site.</t>
  </si>
  <si>
    <t>Declaration Fee</t>
  </si>
  <si>
    <t>A fee charged by a commercial hot site vendor for a customer invoked disaster declaration</t>
  </si>
  <si>
    <t>Denial of Access</t>
  </si>
  <si>
    <t>Loss of access to any asset (premises, hardware, systems) when no physical damage has been done to the asset.</t>
  </si>
  <si>
    <t>Denial of Physical Access</t>
  </si>
  <si>
    <t>The inability of an organization to access and/or occupy its normal physical, working environment.</t>
  </si>
  <si>
    <t>Dependency</t>
  </si>
  <si>
    <t>The reliance or interaction, directly or indirectly, of one activity, or process, or component thereof, upon another.</t>
  </si>
  <si>
    <t>Design</t>
  </si>
  <si>
    <t>The Technical Practice within the BCM Lifecycle of the BCI Good Practice Guidelines that identifies and selects appropriate strategies to determine how continuity and recovery from disruption will be achieved.</t>
  </si>
  <si>
    <t>Desk Check</t>
  </si>
  <si>
    <t xml:space="preserve">One method of validating a specific component of a plan. </t>
  </si>
  <si>
    <t>Typically, the owner of the component reviews it for accuracy and completeness and signs off.</t>
  </si>
  <si>
    <t>Objective</t>
  </si>
  <si>
    <t>An overall goal, consistent with the policy that an organization sets for itself.</t>
  </si>
  <si>
    <t xml:space="preserve">Offsite Location </t>
  </si>
  <si>
    <t>Off-Site Storage</t>
  </si>
  <si>
    <t xml:space="preserve">Any place physically located a significant distance away from the primary site, where duplicated and vital records (hard copy or electronic and/or equipment) may be stored for use during recovery. </t>
  </si>
  <si>
    <t xml:space="preserve">Operational Resilience </t>
  </si>
  <si>
    <t>The demonstrated and repeated ability of key business units or processes to maintain or return to an acceptable operational status after exposure to disruptive or disastrous events.</t>
  </si>
  <si>
    <r>
      <t>A</t>
    </r>
    <r>
      <rPr>
        <b/>
        <sz val="12"/>
        <color theme="1"/>
        <rFont val="Candara"/>
        <family val="2"/>
      </rPr>
      <t xml:space="preserve"> </t>
    </r>
    <r>
      <rPr>
        <sz val="12"/>
        <color theme="1"/>
        <rFont val="Candara"/>
        <family val="2"/>
      </rPr>
      <t xml:space="preserve">set of techniques that allow people, processes and informational systems to adapt to changing patterns. It is the ability to alter operations in the face of changing business conditions. Operationally resilient enterprises have the organizational competencies to ramp up or slow down operations in a way that provides a competitive edge and enables quick and local process modification. </t>
    </r>
  </si>
  <si>
    <t xml:space="preserve">Gartner </t>
  </si>
  <si>
    <t>Operational Risk</t>
  </si>
  <si>
    <t>The risk of loss resulting from inadequate or failed procedures and controls. This includes loss from events related to technology and infrastructure, failure, business interruptions, staff-related problems, and from external events such as regulatory changes.</t>
  </si>
  <si>
    <t xml:space="preserve">Operations Control </t>
  </si>
  <si>
    <t>Process, practice or other actions that assure management outcomes.</t>
  </si>
  <si>
    <t xml:space="preserve">Operations Planning </t>
  </si>
  <si>
    <t>Scheme specifying the approach, management elements and resources to be applied to the management of the organization.</t>
  </si>
  <si>
    <t>Orderly Shutdown</t>
  </si>
  <si>
    <t>The actions required to rapidly and gracefully suspend a business function and/or system during a disruption.</t>
  </si>
  <si>
    <t>Organization</t>
  </si>
  <si>
    <t xml:space="preserve">A person or group of people that has its own functions with responsibilities, authorities and relationships to achieve its objectives. </t>
  </si>
  <si>
    <t xml:space="preserve">Organizational Culture </t>
  </si>
  <si>
    <t>Organizational Resilience</t>
  </si>
  <si>
    <t xml:space="preserve">The ability of an organization to anticipate, prepare for, and respond and adapt to incremental change and sudden disruptions in order to survive and prosper. </t>
  </si>
  <si>
    <t>BS 65000:2014</t>
  </si>
  <si>
    <t>Outage</t>
  </si>
  <si>
    <t>The interruption of automated processing systems, infrastructure, support services, or essential business operations, which may result, in the organizations inability to provide services for some period of time. 
A period in time when something is not in operation.</t>
  </si>
  <si>
    <t>This is mainly used for non-availability of IT services and systems. For other plant and equipment “downtime” is a more commonly used term.</t>
  </si>
  <si>
    <t>Outsourced Activities</t>
  </si>
  <si>
    <t>Those processes that are performed by, or in part by, a third party.</t>
  </si>
  <si>
    <t xml:space="preserve">Outsourcing </t>
  </si>
  <si>
    <t>The transfer of business functions to an independent (internal and/or external) third party supplier</t>
  </si>
  <si>
    <t>Peer Review</t>
  </si>
  <si>
    <t>A review of a specific component of a plan by personnel (other than the owner or author) with appropriate technical or business knowledge for accuracy and completeness.</t>
  </si>
  <si>
    <t>Performance</t>
  </si>
  <si>
    <t>A measurable outcome</t>
  </si>
  <si>
    <t>Performance Evaluation</t>
  </si>
  <si>
    <t>A process of determining measurable results.</t>
  </si>
  <si>
    <t>Plan Maintenance</t>
  </si>
  <si>
    <t xml:space="preserve">The management process of keeping an organization’s business continuity management plans up to date and effective. </t>
  </si>
  <si>
    <t xml:space="preserve">Maintenance procedures are a part of this process for the review and update of the BC plans on a defined schedule. </t>
  </si>
  <si>
    <t xml:space="preserve">Plan, Do, Check, Act (PDCA) </t>
  </si>
  <si>
    <t>A model used to plan, establish, implement and operate, monitor and review, maintain and continually improve the effectiveness of a management system or process.</t>
  </si>
  <si>
    <t xml:space="preserve">Policy </t>
  </si>
  <si>
    <t xml:space="preserve">The intentions and direction of an organization as formally expressed by its Top Management. </t>
  </si>
  <si>
    <t>Post Incident Acquisition</t>
  </si>
  <si>
    <t>A continuity and recovery strategy where resources are provided following an incident at short notice.</t>
  </si>
  <si>
    <t>Preparedness</t>
  </si>
  <si>
    <t xml:space="preserve">Activities implemented prior to an incident that may be used to support and enhance mitigation of, response to, and recovery from disruptions. </t>
  </si>
  <si>
    <t>It is also often called “Readiness.”</t>
  </si>
  <si>
    <t>Press Conference</t>
  </si>
  <si>
    <t>The provision of an organization spokesperson(s) at a specific venue and time(s) to brief and answer any questions or enquiries from the media.</t>
  </si>
  <si>
    <t>Preventative Action</t>
  </si>
  <si>
    <t>An action taken to eliminate a threat or other undesirable situation.</t>
  </si>
  <si>
    <t>Preventative Measures</t>
  </si>
  <si>
    <t>Controls aimed at deterring or mitigating undesirable events from taking place.</t>
  </si>
  <si>
    <t>Prevention</t>
  </si>
  <si>
    <t xml:space="preserve">Countermeasures against specific threats that enable an organization to avoid a disruption. </t>
  </si>
  <si>
    <t>Prioritization</t>
  </si>
  <si>
    <t>The ordering of critical activities and their dependencies are established during the BIA and Strategic-planning phase. The business continuity plans will be implemented in the order necessary at the time of the event.</t>
  </si>
  <si>
    <t xml:space="preserve">Prioritized activities </t>
  </si>
  <si>
    <t>Activities to which priority must be given following an incident in order to mitigate impacts.</t>
  </si>
  <si>
    <t>Probability</t>
  </si>
  <si>
    <t xml:space="preserve">The chance of a risk occurring.  </t>
  </si>
  <si>
    <t>It is the same as likelihood.</t>
  </si>
  <si>
    <t>Procedure</t>
  </si>
  <si>
    <t xml:space="preserve">Specified way to carry out an activity. </t>
  </si>
  <si>
    <t>Procedures would normally be documented by the definition also covers those that are not for any reason.</t>
  </si>
  <si>
    <t>Process</t>
  </si>
  <si>
    <t>A set of interrelated or interacting activities which transforms inputs to outputs.</t>
  </si>
  <si>
    <t>Products and Services</t>
  </si>
  <si>
    <t>Beneficial outcomes provided by an organization   to its customers, recipients and interested parties.</t>
  </si>
  <si>
    <t>Professional Practices</t>
  </si>
  <si>
    <t>The activities that make up the six stages of the BCI’s Good Practice Guidelines BCM Lifecycle.</t>
  </si>
  <si>
    <t xml:space="preserve">An ongoing process supported by senior management and adequately funded.  </t>
  </si>
  <si>
    <t>Qualitative Assessment</t>
  </si>
  <si>
    <t xml:space="preserve">The process for evaluating a business function based on observations and does not involve measures or numbers. Instead, it uses descriptive categories (e.g., customer service, regulatory requirements) to allow for refinement of the quantitative assessment. </t>
  </si>
  <si>
    <t>This is normally done during the BIA phase of planning.</t>
  </si>
  <si>
    <t>Quantitative Assessment</t>
  </si>
  <si>
    <t xml:space="preserve">The process for placing value on a business function for risk purposes. It is a systematic method that evaluates possible financial impact for losing the ability to perform a business function. It uses numeric values to allow for prioritizations. </t>
  </si>
  <si>
    <t>Readiness</t>
  </si>
  <si>
    <t>It is also often called “preparedness.”  Preparedness is more popular in the United States, readiness more typically used elsewhere.</t>
  </si>
  <si>
    <t>Reception Centre</t>
  </si>
  <si>
    <t>A secure area to which the uninjured can be taken for shelter, first aid, interview and documentation as appropriate to the incident.</t>
  </si>
  <si>
    <t>Reciprocal Agreement</t>
  </si>
  <si>
    <t>Agreement between two organizations (or two internal business groups) with similar equipment/environment that allows each one to recover at the other’s location.</t>
  </si>
  <si>
    <t>Record</t>
  </si>
  <si>
    <t>A statement of results achieved or evidence of activities performed.</t>
  </si>
  <si>
    <t>Recoverable Loss</t>
  </si>
  <si>
    <t xml:space="preserve">Financial losses due to an event that may be reclaimed in the future, e.g. through insurance or litigation. </t>
  </si>
  <si>
    <t>This is normally identified in the Risk Assessment or BIA.</t>
  </si>
  <si>
    <t>Recovery</t>
  </si>
  <si>
    <t>Implementing the prioritized actions required to return the processes and support functions to operational stability following an interruption or disaster.</t>
  </si>
  <si>
    <t>Recovery Management Team</t>
  </si>
  <si>
    <t>See: Business Continuity Management (BCM) Team.</t>
  </si>
  <si>
    <t>Recovery Period</t>
  </si>
  <si>
    <t>The time period between a disaster and a return to normal functions, during which the disaster recovery plan is employed.</t>
  </si>
  <si>
    <t>Recovery Point Capability (RPC)</t>
  </si>
  <si>
    <t>The point in time to which data was restored and/or systems were recovered (at the designated recovery/alternate location) after an outage or during a disaster recovery exercise.</t>
  </si>
  <si>
    <t>Recovery Point Objective (RPO)</t>
  </si>
  <si>
    <t>The point in time to which data is restored and/or systems are recovered after an outage.   
The point to which information used by an activity must be restored to enable the activity to operate on resumption.</t>
  </si>
  <si>
    <t>RPO is often used as the basis for developing backup strategies and determining the amount of data that may require recreation after systems have been recovered.  RPO for applications can be enumerated in business time (i.e., “8 business hours” after a Sunday disaster restores to close of business Thursday) or elapsed time, but is always measured in terms of time before a disaster.  RPO for systems typically must be established at time of disaster as a specific point in time (e.g., end of previous day’s processing) or software version/release.
In purely IT DR terms it can be seen as the precise time to which data and transactions have to be restored (e.g. close of business, last intra-day backup).  Can also be referred to as maximum data loss</t>
  </si>
  <si>
    <t>Recovery Services Agreement / Contract</t>
  </si>
  <si>
    <t xml:space="preserve">A contract with an external organization guaranteeing the provision of specified equipment, facilities, or services, usually within a specified time period, in the event of a business interruption. </t>
  </si>
  <si>
    <t>A typical contract will specify multiple components (e.g., a monthly subscription fee, a declaration fee, usage costs, method of performance, amount of test time, termination options, penalties and liabilities).</t>
  </si>
  <si>
    <t>Recovery Site</t>
  </si>
  <si>
    <t>A designated site for the recovery of business unit, technology, or other operations, which are critical to the enterprise.</t>
  </si>
  <si>
    <t>Recovery Teams</t>
  </si>
  <si>
    <t>A structured group of teams ready to take control of the recovery operations if a disaster should occur.</t>
  </si>
  <si>
    <t>Recovery Time Capability (RTC)</t>
  </si>
  <si>
    <t xml:space="preserve">The demonstrated amount of time in which systems, applications and/or functions have been recovered, during an exercise or actual event, at the designated recovery/alternate location (physical or virtual).  </t>
  </si>
  <si>
    <t>As with RTO, RTC includes assessment, execution and verification activities.  RTC and RTO are compared during gap analysis.</t>
  </si>
  <si>
    <t>Recovery Time Objective (RTO)</t>
  </si>
  <si>
    <t>The period of time within which systems, applications, or functions must be recovered after an outage.  RTO includes the time required for:  assessment, execution and verification.  
The period of time following an incident within which a product or service or an activity must be resumed, or resources must be recovered.</t>
  </si>
  <si>
    <t>RTO may be enumerated in business time (e.g. one business day) or elapsed time (e.g. 24 elapsed hours).  Assessment includes the activities which occur before or after an initiating event, and lead to confirmation of the execution priorities, time line and responsibilities, and a decision regarding when to execute. 
Verification includes steps taken by a function, system or application owner to ensure everything is in readiness to proceed to live operations.
Execution includes the activities related to accomplishing the pre-planned steps required within the phase to deliver a function, system or application in a new location to its owner.</t>
  </si>
  <si>
    <t>Recovery Timeline</t>
  </si>
  <si>
    <t xml:space="preserve">The sequence of recovery activities, or critical path, which must be followed to resume an acceptable level of operation following a business interruption. </t>
  </si>
  <si>
    <t>The timeline may range from minutes to weeks, depending upon the recovery requirements and methodology.</t>
  </si>
  <si>
    <t>Redundancy</t>
  </si>
  <si>
    <t xml:space="preserve">Duplicate technology, facilities, equipment, information or personnel intended to increase reliability or availability and decrease the risk of loss. </t>
  </si>
  <si>
    <t>NOTE:  See also Alternate Site, Backup</t>
  </si>
  <si>
    <t>Regulatory</t>
  </si>
  <si>
    <t>Similar to Legislative or Statutory but usually rules imposed by a regulator rather than through direct government legislation.</t>
  </si>
  <si>
    <t xml:space="preserve">Remediation </t>
  </si>
  <si>
    <t>The process of planning for and/or implementing measures taken to repair or limit damage or exposure to loss.</t>
  </si>
  <si>
    <t xml:space="preserve">DRJ </t>
  </si>
  <si>
    <t>Replication</t>
  </si>
  <si>
    <t>A continuity and recovery strategy where resources are copied to a dormant site, only being brought into live operations after an incident.</t>
  </si>
  <si>
    <t xml:space="preserve">Requirement </t>
  </si>
  <si>
    <t>A need or expectation that is stated, generally implied or obligatory.</t>
  </si>
  <si>
    <t>Residual Risk</t>
  </si>
  <si>
    <t>The level of risk remaining after implementation of controls intended to lessen impact, probability and consequences</t>
  </si>
  <si>
    <t>NOTE: Subject to an organization’s risk appetite</t>
  </si>
  <si>
    <t>Resilience</t>
  </si>
  <si>
    <t xml:space="preserve">Ability of an entity to adapt to change or absorb the impact of a business interruption while continuing to provide a minimum acceptable level of service.  </t>
  </si>
  <si>
    <t>See also Business Interruption. (Note: e.g., organization, staff, system, network, activity or process)</t>
  </si>
  <si>
    <t>Resilient</t>
  </si>
  <si>
    <t>The ability of an organization to absorb the impact of a business interruption, and continue to provide a minimum acceptable level of service.</t>
  </si>
  <si>
    <t>Resources</t>
  </si>
  <si>
    <t>All assets, people, skills, information, technology (including plant and equipment), premises, and supplies and information (whether electronic or not) that an organization has to have available to use, when needed, in order to operate and meet its objective.</t>
  </si>
  <si>
    <t>Response</t>
  </si>
  <si>
    <t xml:space="preserve">The reaction to an incident or emergency to assess the damage or impact and to ascertain the level of containment and control activity required. </t>
  </si>
  <si>
    <t>In addition to addressing matters of life safety and evacuation, response also addresses the policies, procedures and actions to be followed in the event of an emergency.</t>
  </si>
  <si>
    <t>Rest Centre</t>
  </si>
  <si>
    <t>A building taken over by the Local Authority for the temporary accommodation of evacuees</t>
  </si>
  <si>
    <t>Restart</t>
  </si>
  <si>
    <t xml:space="preserve">The procedure or procedures that return applications and data to a known start point. </t>
  </si>
  <si>
    <t>Application restart is dependent upon having an operable system.</t>
  </si>
  <si>
    <t>Restoration</t>
  </si>
  <si>
    <t xml:space="preserve">Process of planning for and/or implementing procedures for the repair of hardware, relocation of the primary site and its contents, and returning to normal operations at the permanent operational location. </t>
  </si>
  <si>
    <t>Resumption</t>
  </si>
  <si>
    <t xml:space="preserve">The process of planning for and/or implementing the restarting of defined business processes and operations following a disaster. </t>
  </si>
  <si>
    <t>This process commonly addresses the most critical business functions within BIA specified timeframes.</t>
  </si>
  <si>
    <t>Risk</t>
  </si>
  <si>
    <t>Potential for exposure to loss which can be determined by using either qualitative or quantitative measures.
Combination of the probability of an event and its consequence</t>
  </si>
  <si>
    <t>BCM concentrates more on “Impacts” rather than wider concept of Risk.</t>
  </si>
  <si>
    <t>Risk Acceptance</t>
  </si>
  <si>
    <t xml:space="preserve">A management decision to take no action to mitigate the impact of a particular risk. </t>
  </si>
  <si>
    <t>Risk Analysis</t>
  </si>
  <si>
    <t>The quantification of threats to an organization and the probability of them being realized.</t>
  </si>
  <si>
    <t>Risk Appetite</t>
  </si>
  <si>
    <t>Total amount of risk that an organization is prepared to accept, tolerate, or be exposed to at any point in time.</t>
  </si>
  <si>
    <t>Risk Assessment</t>
  </si>
  <si>
    <t xml:space="preserve">Overall process of risk identification, risk analysis, and risk evaluation. </t>
  </si>
  <si>
    <t>Risk Assessment / Analysis</t>
  </si>
  <si>
    <t xml:space="preserve">Process of identifying the risks to an organization, assessing the critical functions necessary for an organization to continue business operations, defining the controls in place to reduce organization exposure and evaluating the cost for such controls. </t>
  </si>
  <si>
    <t>Risk analysis often involves an evaluation of the probabilities of a particular event.</t>
  </si>
  <si>
    <t>Risk Avoidance</t>
  </si>
  <si>
    <t>An informed decision to not become involved in or to withdraw from a risk situation.</t>
  </si>
  <si>
    <t>Risk Categories</t>
  </si>
  <si>
    <t xml:space="preserve">Risks of similar types are grouped together under key headings, otherwise known as ‘risk categories’. </t>
  </si>
  <si>
    <t>These categories include reputation, strategy, financial, investments, operational infrastructure, business, regulatory compliance, outsourcing, people, technology and knowledge.</t>
  </si>
  <si>
    <t>Risk Classification</t>
  </si>
  <si>
    <t>Risk Concentration</t>
  </si>
  <si>
    <t>The risks associated with having Mission Critical Activities and/or their dependencies, systemic processes and people located either in the same building or close geographical proximity (zone), that are not reproduced elsewhere i.e. a single point of failure.</t>
  </si>
  <si>
    <t>Risk Controls</t>
  </si>
  <si>
    <t>All methods of reducing the frequency and/or severity of losses including exposure avoidance, loss prevention, loss reduction, segregation of exposure units and non-insurance transfer of risk</t>
  </si>
  <si>
    <t>Risk Criteria</t>
  </si>
  <si>
    <t xml:space="preserve">Terms of reference against which the significance of a risk is evaluated. </t>
  </si>
  <si>
    <t>Risk criteria are based on internal and external context, and are regularly reviewed to ensure continued relevance. Risk criteria can be derived from standards, laws and policies.</t>
  </si>
  <si>
    <t>Risk Management (RM)</t>
  </si>
  <si>
    <t xml:space="preserve">The culture, processes and structures that are put in place to effectively manage potential negative events. As it is not possible or desirable to eliminate all risk, the objective is to reduce risks to an acceptable level.
Coordinated activities to direct and control an organization with regard to risk. </t>
  </si>
  <si>
    <t xml:space="preserve">Risk Mitigation </t>
  </si>
  <si>
    <t xml:space="preserve">Implementation of measures to deter specific threats to the continuity of business operations, and/or respond to any occurrence of such threats in a timely and appropriate manner.  Activities taken to reduce the severity or consequences of an emergency. </t>
  </si>
  <si>
    <t>Risk Profiling</t>
  </si>
  <si>
    <t>The identification and prioritization of threats in a Risk Analysis methodology.</t>
  </si>
  <si>
    <t>Risk Ranking</t>
  </si>
  <si>
    <t>Risk Reduction</t>
  </si>
  <si>
    <t xml:space="preserve">A selective application of appropriate techniques and management principles to reduce either probability of an occurrence or its impact, or both. </t>
  </si>
  <si>
    <t>Risk Register</t>
  </si>
  <si>
    <t xml:space="preserve">All risks of an organization, listed, ranked and categorized so that appropriate treatments can be assigned to them. </t>
  </si>
  <si>
    <t>Risk Source</t>
  </si>
  <si>
    <t>Element which alone or in combination has the intrinsic potential to give rise to risk.</t>
  </si>
  <si>
    <t>Risk Transfer</t>
  </si>
  <si>
    <t>A common technique used by Risk Managers to address or mitigate potential exposures of the organization. A series of techniques describing the various means of addressing risk through insurance and similar products.
Refers to the shifting of the burden of loss to another party through legislation, contract, insurance or other means. It can also refer to the shifting of a physical risk or part thereof elsewhere.</t>
  </si>
  <si>
    <t>Risk Treatment</t>
  </si>
  <si>
    <t>Selection and implementation of measures to modify risk.</t>
  </si>
  <si>
    <t xml:space="preserve"> BCI</t>
  </si>
  <si>
    <t>Roll Call</t>
  </si>
  <si>
    <t>The process of identifying that all employees, visitors and contractors have been safely evacuated and accounted for following an evacuation of a building or site.</t>
  </si>
  <si>
    <t>Safe Separation Distance</t>
  </si>
  <si>
    <t>An adequate geographical spread between the original and duplicate resources, the various suppliers, the replica operations or the base site and its recovery site.</t>
  </si>
  <si>
    <t xml:space="preserve">The act of conducting a coordinated assessment to determine the appropriate actions to be performed on impacted assets. </t>
  </si>
  <si>
    <t>The assessment can be coordinated with Insurance adjusters, facilities personnel, or other involved parties. Appropriate actions may include: disposal, replacement, reclamation, refurbishment, recovery or receiving compensation for unrecoverable organizational assets.</t>
  </si>
  <si>
    <t>Self-Insurance</t>
  </si>
  <si>
    <t>The pre-planned assumption of risk in which a decision is made to bear loses that could result from a Business Continuity event rather than purchasing insurance to cover those potential losses.</t>
  </si>
  <si>
    <t>Service Continuity</t>
  </si>
  <si>
    <t>The process and procedures required to maintain or recover critical services such as “remote access” or “end-user support” during a business interruption.</t>
  </si>
  <si>
    <t>Service Continuity Planning</t>
  </si>
  <si>
    <t>A process used to mitigate, develop, and document procedures that enable an organization to recover critical services after a business interruption.</t>
  </si>
  <si>
    <t>Service Level Agreement (SLA)</t>
  </si>
  <si>
    <t>A formal agreement between a service provider (whether internal or external) and their client (whether internal or external), which covers the nature, quality, availability, scope and response of the service provider. The SLA should cover day-to-day situations and disaster situations, as the need for the service may vary in a disaster.
An agreement between a service provider and a customer defining the scope, quality and timeliness of service delivery.</t>
  </si>
  <si>
    <t>Service Level Management (SLM)</t>
  </si>
  <si>
    <t>The process of defining, agreeing, documenting and managing the levels of any type of services provided by service providers whether internal or external that are required and cost justified.</t>
  </si>
  <si>
    <t>Simulation Exercise</t>
  </si>
  <si>
    <t xml:space="preserve">One method of exercising teams in which participants perform some or all of the actions they would take in the event of plan activation. </t>
  </si>
  <si>
    <t>Simulation exercises, which may involve one or more teams, are performed under conditions that at least partially simulate ‘disaster mode’. They may or may not be performed at the designated alternate location, and typically use only a partial recovery configuration.</t>
  </si>
  <si>
    <t>Single Point of Failure (SPOF)</t>
  </si>
  <si>
    <t>A unique pathway or source of a service, activity, and/or process. Typically, there is no alternative and a loss of that element could lead to a failure of a critical function.
Unique (single) source or pathway of a service, activity and/or process; typically there is no alternative, and loss of that element could lead to total failure of a mission critical activity and/or dependency.</t>
  </si>
  <si>
    <t>Situational Analysis</t>
  </si>
  <si>
    <t>The process of evaluating the severity and consequences of an incident and communicating the results.</t>
  </si>
  <si>
    <t>Social Engineering</t>
  </si>
  <si>
    <t>Non-technical or low-technology means used to attack or penetrate a system by tricking or subverting operators or users.</t>
  </si>
  <si>
    <r>
      <t xml:space="preserve">Examples:  </t>
    </r>
    <r>
      <rPr>
        <sz val="12"/>
        <color rgb="FF000000"/>
        <rFont val="Candara"/>
        <family val="2"/>
      </rPr>
      <t xml:space="preserve">lies, impersonation, tricks, bribes, blackmail, or threats </t>
    </r>
  </si>
  <si>
    <t>Stakeholder</t>
  </si>
  <si>
    <t>Individual or group having an interest in the performance or success of an organization e.g., customers, partners, employees, shareholders, owners, the local community, first responders, government, and regulators.</t>
  </si>
  <si>
    <t>See also Interested Party</t>
  </si>
  <si>
    <t>Stand Down</t>
  </si>
  <si>
    <t>Formal notification that the response to a Business Continuity event is no longer required or has been concluded.
A formal announcement that alert status is over and the plan will not be invoked any further.</t>
  </si>
  <si>
    <t>Standalone Test</t>
  </si>
  <si>
    <t>A test conducted on a specific component of a plan in isolation from other components to validate component functionality, typically under simulated operating conditions.</t>
  </si>
  <si>
    <t xml:space="preserve">Standby </t>
  </si>
  <si>
    <t>A continuity and recovery strategy where a facility is available to be made operational as required.</t>
  </si>
  <si>
    <t>Structured Walkthrough</t>
  </si>
  <si>
    <t>Types of exercise in which team members physically implement the business continuity plans and verbally review each step to assess its effectiveness, identify enhancements, constraints and deficiencies.</t>
  </si>
  <si>
    <t>Succession Plan</t>
  </si>
  <si>
    <t>A predetermined plan for ensuring the continuity of authority, decision-making, and communication in the event that key members of executive management unexpectedly become incapacitated.</t>
  </si>
  <si>
    <t>Supply Chain Resilience Analysis</t>
  </si>
  <si>
    <t xml:space="preserve">A proactive analysis of vulnerabilities affecting the logistical process of a product or service to establish risk thresholds. </t>
  </si>
  <si>
    <t>These thresholds are then compared to a company’s risk appetite. This analysis would include the identification of critical suppliers and critical customers.</t>
  </si>
  <si>
    <t>Syndicated Subscription Service</t>
  </si>
  <si>
    <t>Work space shared by a limited number of organizations, configured for general occupation (not for a particular organization).</t>
  </si>
  <si>
    <t>System Recovery</t>
  </si>
  <si>
    <t>The procedures for rebuilding a computer system and network to the condition where it is ready to accept data and applications, and facilitate network communications.</t>
  </si>
  <si>
    <t>System Restore</t>
  </si>
  <si>
    <t xml:space="preserve">The procedures necessary to return a system to an operable state using all available data including data captured by alternate means during the outage. </t>
  </si>
  <si>
    <t>System restore depends upon having a live, recovered system available.</t>
  </si>
  <si>
    <t>System Risk</t>
  </si>
  <si>
    <t>Potential difficulties, such as failure of one participant or part of a process, system, industry or market to meet its obligations, that could cause other participants to not meet their obligations; this could cause liquidity and other problems, thereby threatening stability of the whole process, system, industry or market.</t>
  </si>
  <si>
    <t>Table Top Exercise</t>
  </si>
  <si>
    <t>One method of exercising plans in which participants review and discuss the actions they would take without actually performing the actions. 
Technique for rehearsing emergency teams in which participants review and discuss the actions they would take according to their plans, but do not perform any of these actions; can be conducted with a single team, or multiple teams, typically under the guidance of exercise facilitators.</t>
  </si>
  <si>
    <t>Representatives of a single team, or multiple teams, may participate in the exercise typically under the guidance of exercise facilitators.</t>
  </si>
  <si>
    <t>Technical Practices</t>
  </si>
  <si>
    <t>The Analysis, Design, Implementation and Validation stages of the BCM Lifecycle.</t>
  </si>
  <si>
    <t>Technical Recovery Team</t>
  </si>
  <si>
    <t>A group responsible for:  relocation and recovery of technology systems, data, applications and/or supporting infrastructure components at an alternate site following a technology disruption; and subsequent resumption and restoration of those operations at an appropriate site.</t>
  </si>
  <si>
    <t>Test</t>
  </si>
  <si>
    <t xml:space="preserve">A pass/fail evaluation of infrastructure (example-computers, cabling, devices, hardware) and\or physical plant infrastructure (example-building systems, generators, utilities) to demonstrate the anticipated operation of the components and system. 
An exercise whose aim is to obtain an expected, measurable pass/fail outcome. </t>
  </si>
  <si>
    <t>See Exercise.
A test is a unique and particular type of exercise, which incorporates an expectation of a pass or fail element within the aim or objectives of the exercise being planned.</t>
  </si>
  <si>
    <t>Threat</t>
  </si>
  <si>
    <t xml:space="preserve">A combination of the risk, the consequence of that risk, and the likelihood that the negative event will take place. 
A potential cause of an unwanted incident, which may result in harm to individuals, a system or organization, the environment, or the community. </t>
  </si>
  <si>
    <t>Threat Analysis</t>
  </si>
  <si>
    <t>The process of evaluating threats to identify unacceptable concentrations of risk to activities and single points of failure.</t>
  </si>
  <si>
    <t>Trauma Management</t>
  </si>
  <si>
    <t>The process of helping employees deal with trauma in a systematic way following an event by proving trained counselors, support systems, and coping strategies with the objective of restoring employees psychological well-being.</t>
  </si>
  <si>
    <t>Trigger</t>
  </si>
  <si>
    <t>An event that causes a system to initiate a response.</t>
  </si>
  <si>
    <t>Unexpected Loss</t>
  </si>
  <si>
    <t xml:space="preserve">The worst-case financial loss or impact that a business could incur due to a particular loss event or risk. The unexpected loss is calculated as the expected loss plus the potential adverse volatility in this value. </t>
  </si>
  <si>
    <t>It can be thought of as the worst financial loss that could occur in a year over the next 20 years.</t>
  </si>
  <si>
    <t>Uninterruptible Power Supply (UPS)</t>
  </si>
  <si>
    <t>A backup electrical power supply that provides continuous power to critical equipment in the event that commercial power is lost.
A battery powered backup power supply use to provide short-term temporary power in the event of failure of mains supply.</t>
  </si>
  <si>
    <t>The UPS (usually a bank of batteries) offers short-term protection against power surges and outages. The UPS usually only allows enough time for vital systems to be correctly powered down.</t>
  </si>
  <si>
    <t>Validation</t>
  </si>
  <si>
    <t>Validation Script</t>
  </si>
  <si>
    <t>Virtual Battle Box</t>
  </si>
  <si>
    <t xml:space="preserve">An electronic form of a storage location held on the internet, intranet or cloud so that data and information are immediately available post incident and accessible by the Incident/Crisis Management Team. </t>
  </si>
  <si>
    <t>Virus</t>
  </si>
  <si>
    <t>Vital Records</t>
  </si>
  <si>
    <t>Records essential to the continued functioning or reconstitution of an organization during and after an emergency and also those records essential to protecting the legal and financial rights of that organization and of the individuals directly affected by its activities.</t>
  </si>
  <si>
    <t>Vulnerability</t>
  </si>
  <si>
    <t>The degree to which a person, asset, process, information, infrastructure or other resources are exposed to the actions or effects of a risk, event or other occurrence.</t>
  </si>
  <si>
    <t>Warm Site</t>
  </si>
  <si>
    <t>An alternate processing site which is equipped with some hardware, and communications interfaces, electrical and environmental conditioning which is only capable of providing backup after additional provisioning, software or customization is performed.
A designated standby site equipped and serviced to a level which will allow the organization to resume essential operations before their non-availability threatens business viability.</t>
  </si>
  <si>
    <t>There is no definitive definition that distinguishes between a warm and a hot site, although clearly recovery at a hot-site could need to be almost immediate whereas at a warm site this might take several hours to accomplish.</t>
  </si>
  <si>
    <t>Wide Area Disaster</t>
  </si>
  <si>
    <t>A catastrophic event that impacts a large geographic area and requires emergency services and civil authorities to take control.</t>
  </si>
  <si>
    <t>Work Area Facility</t>
  </si>
  <si>
    <t xml:space="preserve">A pre-designated space provided with desks, telephones, PCs, etc. ready for occupation by business recovery teams at short notice. </t>
  </si>
  <si>
    <t xml:space="preserve">May be internally or externally provided.  </t>
  </si>
  <si>
    <t>The component of recovery and continuity which deals specifically with the relocation of a key function or department in the event of a disaster, including multiple elements, e.g.:  personnel, essential records, equipment supplies, work space, communication facilities, work station computer processing capability, fax, copy machines, mail services.  Office recovery environment complete with necessary office infrastructure (desk, telephone, workstation, hardware, communications).
Restoration of office activities at an alternative location which provides desks, telephony, office systems and networking capability.</t>
  </si>
  <si>
    <t>Work Area Recovery Planning</t>
  </si>
  <si>
    <t>The business continuity planning process of identifying the needs and preparing procedures and personnel for use at the work area facility.</t>
  </si>
  <si>
    <t>Workaround Procedures</t>
  </si>
  <si>
    <t>Alternative procedures that may be used by a functional unit(s) to enable it to continue to perform its critical functions during temporary unavailability of specific application systems, electronic or hard copy data, voice or data communication systems, specialized equipment, office facilities, personnel, or external services.</t>
  </si>
  <si>
    <t>Emergency Management</t>
  </si>
  <si>
    <t xml:space="preserve">Public Sector </t>
  </si>
  <si>
    <t xml:space="preserve">Some threats such as bad weather are more commonly referred to as “Hazards”
</t>
  </si>
  <si>
    <t>The organization and management of the resources and responsibilities for dealing with all humanitarian aspects of emergencies (preparedness, response, and recovery).</t>
  </si>
  <si>
    <t>The public sector is that portion of an economic system that is controlled by national, state or provincial, and local governments.</t>
  </si>
  <si>
    <r>
      <t xml:space="preserve">Basically the same as MAO or MTD – most often used in Asia and Australia. </t>
    </r>
    <r>
      <rPr>
        <b/>
        <sz val="12"/>
        <color rgb="FFFF0000"/>
        <rFont val="Candara"/>
        <family val="2"/>
      </rPr>
      <t xml:space="preserve">  </t>
    </r>
  </si>
  <si>
    <r>
      <t>Full Rehearsal</t>
    </r>
    <r>
      <rPr>
        <sz val="12"/>
        <rFont val="Candara"/>
        <family val="2"/>
      </rPr>
      <t xml:space="preserve">/Full Test </t>
    </r>
  </si>
  <si>
    <r>
      <t xml:space="preserve">Examples of creating such awareness include distribution of posters and flyers targeted at company-wide audience or conducting specific </t>
    </r>
    <r>
      <rPr>
        <sz val="12"/>
        <color theme="1"/>
        <rFont val="Candara"/>
        <family val="2"/>
      </rPr>
      <t>briefings for top management of the organization. Awareness is less formal than training and is generally targeted at all staff in the organization.</t>
    </r>
  </si>
  <si>
    <t xml:space="preserve">There could be more than one command center for each event reporting to a single Emergency Operations Center. </t>
  </si>
  <si>
    <t>There can be several causes of nonconformity and corrective action is taken to prevent recurrence. This differs from preventative action which is a risk management concept to prevent it occurring.</t>
  </si>
  <si>
    <t>Critical Business Functions</t>
  </si>
  <si>
    <t>The essential operational and/or business support functions that could not be interrupted or unavailable for more than a mandated or predetermined timeframe without significantly jeopardizing the organization.
Vital functions without which an organization will either not survive or will lose the capability to effectively achieve its critical objectives.</t>
  </si>
  <si>
    <t>Critical Success Factors</t>
  </si>
  <si>
    <t>Staff members whose skills, knowledge and/or involvement are necessary to recover a essential business function.</t>
  </si>
  <si>
    <t xml:space="preserve">Looking back in the logistical process (upstream) of a product or service, any supplier that could cause a disruption or outage to the organization’s essential functions as documented in the BIA. </t>
  </si>
  <si>
    <t>A critical supplier could be anywhere in the logistical input process of the customer’s essential business function.</t>
  </si>
  <si>
    <t>An EOC may be a temporary facility or may be located in a more central or permanently established facility, perhaps at a higher level of organization within a jurisdiction. EOCs may be organized by major functional disciplines (e.g., fire, law enforcement, medical services), by jurisdiction (e.g., Federal, State, regional, tribal, city, county), or by some combination thereof.
This can be called a Command Centre, Ops Center, Emergency Control Center (ECC)</t>
  </si>
  <si>
    <t>Salvage</t>
  </si>
  <si>
    <t xml:space="preserve">Work Area Recovery </t>
  </si>
  <si>
    <t>Risk Management</t>
  </si>
  <si>
    <t>Disaster Recovery</t>
  </si>
  <si>
    <t>NC</t>
  </si>
  <si>
    <t>W.Martin Myers, MS, MBCP, AFBCI, CERT</t>
  </si>
  <si>
    <t>Kathleen Walther</t>
  </si>
  <si>
    <t>Vicky McKim, FBCI, MBCP, CRMP</t>
  </si>
  <si>
    <t>James Price, Jr. , MBCP, MBCI, ITIL, CBCV</t>
  </si>
  <si>
    <t>Amanda Taylor, CBCP, CBSTP</t>
  </si>
  <si>
    <t xml:space="preserve">Susan Zielan, CBCP </t>
  </si>
  <si>
    <t>Joe Layman, MIS, CBCP, ITIL, CRISC, CERT</t>
  </si>
  <si>
    <t>Kevin Finch, MBA, MBCP</t>
  </si>
  <si>
    <t>P (Pandemic)</t>
  </si>
  <si>
    <t>Category</t>
  </si>
  <si>
    <t>The content provided was compiled by volunteers of the DRJ EAB Glossary Committee, and is as accurate as possible.  Please contact glossary@drj.com with  any updates or suggestions. The content is subject to change without notice.  
Revision Date:  March, 2021</t>
  </si>
  <si>
    <t xml:space="preserve">Aerosolized </t>
  </si>
  <si>
    <t>A fine spray or colloidal suspension of tiny particles in the air.  Aerosolized transmission is Person-to-person transmission of pathogens through the air by means of inhalation of infectious particles.</t>
  </si>
  <si>
    <t>Antibody</t>
  </si>
  <si>
    <t xml:space="preserve">A blood protein made by the immune system in response to an invader (pathogen), such as a virus.  Antibodies are unique to a particular pathogen.  When the unique pathogen is present, the body has mounted an immune response to a previous infection. Antibodies protect against a reinfection, at least for a certain amount of time.  The time varies by the illness. </t>
  </si>
  <si>
    <t>Antibody Test</t>
  </si>
  <si>
    <t xml:space="preserve">A test for a specific disease blood antigen, or protein, following an infection, to understand if the body has produced antibodies to the disease. </t>
  </si>
  <si>
    <t xml:space="preserve">Antigen </t>
  </si>
  <si>
    <t xml:space="preserve">An antigen is part of a virus that your immune system uses to recognize as a foreign substance.  This signals your body to start making antibodies to fight the virus. </t>
  </si>
  <si>
    <t>Asymptomatic</t>
  </si>
  <si>
    <t xml:space="preserve">An individual who has the infection but no symptoms and will not develop them later.  Some individuals without symptoms may be able to spread a virus.  </t>
  </si>
  <si>
    <t>CDC</t>
  </si>
  <si>
    <t xml:space="preserve">The Centers for Disease Control and Prevention (CDC) – A United States federal public health institute, under the Department of Health and Human Services (HHS).  Its main goal is to protect public health and safety through the control and prevention of disease, injury, and disability in the US and internationally.  It focuses on infectious disease, food borne pathogens, environmental health, occupational safety and health, health promotion, injury prevention and education. 
https://www.cdc.gov </t>
  </si>
  <si>
    <t xml:space="preserve">Contact Tracing </t>
  </si>
  <si>
    <t xml:space="preserve">The method of tracking and containing the spread of infectious diseases with exposed individuals to identify the people whom they have had close contact during the incubation period of the illness.  Applies to both symptomatic and asymptomatic individuals. </t>
  </si>
  <si>
    <t>Coronavirus</t>
  </si>
  <si>
    <t xml:space="preserve">A group of related RNA viruses that cause diseases in mammals and birds.  In humans, they cause respiratory tract infections that can range from mild to lethal.  Common viruses include COVID-19, SARS, MERS, Influenza and the common cold.  </t>
  </si>
  <si>
    <t xml:space="preserve">Ebola Virus Disease </t>
  </si>
  <si>
    <t>A highly infectious disease that can cause severe hemorrhagic fever in humans and nonhuman primates.  Currently there is no vaccine or cure. Bats are most likely the carriers as they do not display severe symptoms.</t>
  </si>
  <si>
    <t>Epidemic</t>
  </si>
  <si>
    <t>See Pandemic</t>
  </si>
  <si>
    <t xml:space="preserve">Herd Immunity </t>
  </si>
  <si>
    <t>Resistance to the spread of an infectious disease within a population that is based on pre-existing immunity of a high proportion of individuals as a result of previous infection or vaccination.</t>
  </si>
  <si>
    <t xml:space="preserve">Hot Spot </t>
  </si>
  <si>
    <t xml:space="preserve">A limited geography in which a large number of people have tested positive for a disease or virus.  </t>
  </si>
  <si>
    <t xml:space="preserve">Human-to-Human Transmission (HHT) </t>
  </si>
  <si>
    <t xml:space="preserve">A passage or transfer as of a disease from one individual to another.  An incident in which an infectious disease is transmitted.  </t>
  </si>
  <si>
    <t>Isolation</t>
  </si>
  <si>
    <t xml:space="preserve">The complete separation from others of a person or a nation suffering from a contagious or infectious disease.  Separates sick people with a contagious disease from people who are not sick. </t>
  </si>
  <si>
    <t>Lockdown</t>
  </si>
  <si>
    <t xml:space="preserve">a colloquial term used to reference Shelter-in-Place and Stay-at-Home Orders.  Sometimes used interchangeably, however incorrectly, depending on the situation.  </t>
  </si>
  <si>
    <t>OSHA standards</t>
  </si>
  <si>
    <t>OSHA standards are requirements for employers to make safety and health policies for their workers necessary.  As for specific standards, OSHA safety regulations require that employers are responsible for safety in their workplace.  These standards may vary but are all common in that they are set to protect workers.
OSHA standards are newly introduced, updated, and revised throughout the year.  For a full list of current OSHA standards, visit OSHA’s website: https://www.osha.gov/law-regs.html</t>
  </si>
  <si>
    <t>Outbreak</t>
  </si>
  <si>
    <t>Pandemic</t>
  </si>
  <si>
    <r>
      <t xml:space="preserve">A </t>
    </r>
    <r>
      <rPr>
        <b/>
        <sz val="11"/>
        <color theme="1"/>
        <rFont val="Calibri"/>
        <family val="2"/>
        <scheme val="minor"/>
      </rPr>
      <t>pandemic</t>
    </r>
    <r>
      <rPr>
        <sz val="11"/>
        <color theme="1"/>
        <rFont val="Calibri"/>
        <family val="2"/>
        <scheme val="minor"/>
      </rPr>
      <t xml:space="preserve"> is a worldwide spread of a disease.  This is a higher order of magnitude than an epidemic.  In other words 
    •  an </t>
    </r>
    <r>
      <rPr>
        <b/>
        <sz val="11"/>
        <color theme="1"/>
        <rFont val="Calibri"/>
        <family val="2"/>
        <scheme val="minor"/>
      </rPr>
      <t>outbreak</t>
    </r>
    <r>
      <rPr>
        <sz val="11"/>
        <color theme="1"/>
        <rFont val="Calibri"/>
        <family val="2"/>
        <scheme val="minor"/>
      </rPr>
      <t xml:space="preserve"> is the occurrence of disease cases in excess of what's normally expected
    •  an </t>
    </r>
    <r>
      <rPr>
        <b/>
        <sz val="11"/>
        <color theme="1"/>
        <rFont val="Calibri"/>
        <family val="2"/>
        <scheme val="minor"/>
      </rPr>
      <t>epidemic</t>
    </r>
    <r>
      <rPr>
        <sz val="11"/>
        <color theme="1"/>
        <rFont val="Calibri"/>
        <family val="2"/>
        <scheme val="minor"/>
      </rPr>
      <t xml:space="preserve"> is more than a normal number of cases of an illness, specific health-related behavior or other health-related events in a community or region
    •  a </t>
    </r>
    <r>
      <rPr>
        <b/>
        <sz val="11"/>
        <color theme="1"/>
        <rFont val="Calibri"/>
        <family val="2"/>
        <scheme val="minor"/>
      </rPr>
      <t>pandemic</t>
    </r>
    <r>
      <rPr>
        <sz val="11"/>
        <color theme="1"/>
        <rFont val="Calibri"/>
        <family val="2"/>
        <scheme val="minor"/>
      </rPr>
      <t xml:space="preserve"> occurs on a wider scale than an epidemic, and immunity does not exist</t>
    </r>
  </si>
  <si>
    <t xml:space="preserve">Pandemic Plan </t>
  </si>
  <si>
    <t xml:space="preserve">A pandemic plan is a documented strategy for how an organization plans to provide essential services when there is a widespread outbreak of an infectious disease.  Pandemic plans should be sufficiently flexible to effectively address a wide range of possible effects that could result from a pandemic. </t>
  </si>
  <si>
    <t>Personal Protective Equipment (PPE)</t>
  </si>
  <si>
    <t>Personal protective equipment, commonly referred to as “PPE”, is equipment worn to minimize exposure to hazards with the potential to cause serious workplace injuries and illnesses.  These injuries and illnesses may result from contact with chemical, radiological, physical, electrical, mechanical, or other hazards.  PPE may include items such as face masks or coverings, face shields, gloves, safety glasses and shoes, earplugs or muffs, hard hats, respirators, or coveralls, vests and full body suits. 
If PPE is to be used, a PPE program should be implemented.  This program should address the hazards present, the selection, the maintenance, and use of PPE, the training of employees, and monitoring of the program to ensure its ongoing effectiveness.</t>
  </si>
  <si>
    <t>Presumptive Positive</t>
  </si>
  <si>
    <t>If you have a positive test result on an antibody test, it is possible that you have recently or previously had a disease.  There is also a chance that the positive result is incorrect, known as a false positive.</t>
  </si>
  <si>
    <t>Quarantine</t>
  </si>
  <si>
    <t xml:space="preserve">A state or place of isolation for a person or animal who has been exposed to or diagnosed with a contagious disease to separate and restrict movement among the general population. </t>
  </si>
  <si>
    <t>Repatriation Plan</t>
  </si>
  <si>
    <t xml:space="preserve">Repatriation refers to anything or anyone that returns to its country of origin, which can include foreign nationals, refugees, or deportees.  Repatriation plans are necessary to help a person adjust once returned to his or her country of origin.  </t>
  </si>
  <si>
    <t xml:space="preserve">Shelter-in-Place – Colloquial Lockdown </t>
  </si>
  <si>
    <t xml:space="preserve">An official order, issued in response to an imminent danger situation, is the act of seeking safety within the building one already occupies, rather than evacuating the area or seeking a community emergency shelter.  </t>
  </si>
  <si>
    <t>Spreader Event</t>
  </si>
  <si>
    <t>Stay-at-Home Order</t>
  </si>
  <si>
    <t xml:space="preserve">A stay-at-home directs the public to remain at home and away from other people unless it’s absolutely necessary to go out. While the public should stay at home as much as possible, exceptions are made for medical care, food, and essential work.  Stay-at-home orders are more lenient and may last much longer than a Shelter-in-place order.  </t>
  </si>
  <si>
    <t>Symptomatic</t>
  </si>
  <si>
    <t xml:space="preserve">An infected individual displaying symptoms of a specific disease. </t>
  </si>
  <si>
    <t xml:space="preserve">Uncontrolled Spread </t>
  </si>
  <si>
    <t xml:space="preserve">Large scale community transmission where cases increase at a rate higher than a 25% increase over a 14-day period.  Also influenced by test positivity rates, ICU capacity, cases per million per day and ability to contact trace.  Spread is no longer controlled by conventional means such as handwashing or social distancing.  </t>
  </si>
  <si>
    <t>Vaccine</t>
  </si>
  <si>
    <t>A vaccine is a biological preparation that provides active acquired immunity to a particular infectious disease.  A vaccine typically contains an agent that resembles a disease-causing microorganism and is often made from weakened or killed forms of the microbe, its toxins, or one of its surface proteins.</t>
  </si>
  <si>
    <t>WHO</t>
  </si>
  <si>
    <t xml:space="preserve">World Health Organization (WHO).  An international organization that deals with major health issues around the world.  The WHO sets standards for disease control, health care, and medicines; conducts education and research programs; and publishes scientific papers and reports.  A major goal is to improve access to health care for people in developing countries and in groups that do not get good health care.   http://www.who.int </t>
  </si>
  <si>
    <t xml:space="preserve">Work Remotely Resumption Plan </t>
  </si>
  <si>
    <t xml:space="preserve">A plan for completing regular work from another location, with little to no data loss or downtime.  Includes working remotely and telecommuting </t>
  </si>
  <si>
    <t xml:space="preserve">Zika Virus </t>
  </si>
  <si>
    <t>P</t>
  </si>
  <si>
    <r>
      <t xml:space="preserve">A set of procedures within the </t>
    </r>
    <r>
      <rPr>
        <sz val="12"/>
        <rFont val="Candara"/>
        <family val="2"/>
      </rPr>
      <t>Disaster Recovery Plan t</t>
    </r>
    <r>
      <rPr>
        <sz val="12"/>
        <color theme="1"/>
        <rFont val="Candara"/>
        <family val="2"/>
      </rPr>
      <t>o validate the proper function of a system or process before returning it to production operation.</t>
    </r>
  </si>
  <si>
    <t xml:space="preserve">To create understanding of basic  issues and limitations. This will enable staff to recognize threats and respond accordingly.  </t>
  </si>
  <si>
    <t>This has applicability mainly in the United States and is a technique recognized by the Federal Emergency Management Agency (FEMA).</t>
  </si>
  <si>
    <t>A model or recognized system of control categories that covers all internal controls expected within an organization.</t>
  </si>
  <si>
    <t>The key document that sets out the scope and governance of the BCM program and reflects the reasons why it is being implemented.</t>
  </si>
  <si>
    <t>Policy and program Management and Embedding Business Continuity stages of the BCM Lifecycle.</t>
  </si>
  <si>
    <t xml:space="preserve">Failure to fulfil an agreed requirement or expectation of a BCM program. </t>
  </si>
  <si>
    <t>Policy &amp; Program Management</t>
  </si>
  <si>
    <t>The Professional Practice that defines the organizational policy relating to business continuity and how that policy will be implemented, controlled and validated through a BCM program.</t>
  </si>
  <si>
    <t>Program</t>
  </si>
  <si>
    <t>A program typically consists of one or more projects, each of which has defined scope and schedule and deliverables.</t>
  </si>
  <si>
    <t>The Technical Practice within the BCM Lifecycle that confirms that the Business Continuity Management (BCM) program meets the objectives set in the Business Continuity (BC) Policy and that the organization’s Business Continuity Plan (BCP) is fit for purpose.</t>
  </si>
  <si>
    <t>The categorization of risk, normally focusing on likely impact to the organization or likelihood of occurrence.</t>
  </si>
  <si>
    <t>The ordinal or cardinal rank prioritization of the risks in various alternatives, projects or units</t>
  </si>
  <si>
    <t>Virtual Command Center</t>
  </si>
  <si>
    <t>A means of operating when it is physically impossible for members of the Incident Management Team to move to a Command Center. A virtual command center working using telephony and internet solutions including a Virtual Battle Box can be established.</t>
  </si>
  <si>
    <t>An unauthorized program that inserts itself into a computer system and then propagates itself to other computers via networks or disks. When activated, it interferes with the operation of the computer systems.</t>
  </si>
  <si>
    <t>Business Continuity Program Board</t>
  </si>
  <si>
    <t>Business Continuity Management Program</t>
  </si>
  <si>
    <t>The combined assumptions, beliefs, values and patterns of behavior that are shared by members of an organization. The way in which an organization views itself, its place in its market and the environment in which it operates.</t>
  </si>
  <si>
    <t>A site at a safe distance from the primary site where critical data (computerized or paper) and/ or equipment is stored from where it can be recovered and used at the time of a disruptive incident if original data, material or equipment is lost or unavailable.</t>
  </si>
  <si>
    <t>Actions within a plan that must be prioritized as a result of legal, statutory or regulatory requirements.</t>
  </si>
  <si>
    <t>The boundary line of a zone that is determined, reinforced by legislative power, and exclusively controlled by the emergency services from which all unauthorized persons are excluded for a period of time determined by the emergency services.</t>
  </si>
  <si>
    <t>An environmentally equipped facility that provides only the physical space for recovery operations while the organization using the space provides its own office equipment, hardware and software systems and any other required resources to establish and continue operations.   
A site (data center/work area) equipped with appropriate environmental conditioning, electrical connectivity, communications access, configurable space and access to accommodate the installation and operation of equipment by key employees required to resume business operations.</t>
  </si>
  <si>
    <t xml:space="preserve">In some countries (mainly in North America) the term Business Recovery was popular before the more widespread acceptance of Business Continuity. It is still found in some organizations and can be treated as broadly similar to basic BCM. Where it is used you might also find reference to BR Coordinator, BR Plan, BR Planner, BR Planning, BR Program and BR Team. </t>
  </si>
  <si>
    <t>A virus transmitted by mosquitos that causes severe encephalopathy and neurological complications in infants.  Pregnant women or women who may become pregnant are at high risk.  In most cases symptoms do not develop.  Currently there is no vaccine or treatment.</t>
  </si>
  <si>
    <t>DR (Disaster Recovery)</t>
  </si>
  <si>
    <t>Has ability to record the characteristics of attempted penetrations into a database for use in analyzing future events; usually includes IDS capabilities and can be programmed to mitigate further access to the network or associated systems.</t>
  </si>
  <si>
    <t xml:space="preserve">Designated position activated at the time of a Business Continuity event to assist in managing the financial implications of the event and should be involved as part of the management team where possible.
Invaluable at the time of a disruptive incident to assist in managing the financial implications of the incident and should be involved as part of the management team where possible. </t>
  </si>
  <si>
    <t xml:space="preserve">A spreader event occurs when a single person infects other people.  A Super spreader event infects a large number of other people.  A spreader event is a gathering of any type. </t>
  </si>
  <si>
    <t>Super spreader(s)</t>
  </si>
  <si>
    <t xml:space="preserve">A person who transmits an infectious disease or agent to an unexpectedly or unusually large number of other people.  A super spreader is a person who triggers human-to-human transmission. </t>
  </si>
  <si>
    <t>DR (Disaster Recovery) - Involves a set of policies, tools and procedures to enable the recovery or continuation of vital technology infrastructure and systems following a natural or human-induced disaster.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</si>
</sst>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1" x14ac:knownFonts="1">
    <font>
      <sz val="11"/>
      <color theme="1"/>
      <name val="Calibri"/>
      <family val="2"/>
      <scheme val="minor"/>
    </font>
    <font>
      <sz val="10"/>
      <name val="Arial"/>
      <family val="2"/>
    </font>
    <font>
      <sz val="10"/>
      <color theme="4" tint="-0.499984740745262"/>
      <name val="Candara"/>
      <family val="2"/>
    </font>
    <font>
      <b/>
      <sz val="18"/>
      <color theme="3" tint="0.39997558519241921"/>
      <name val="Wingdings"/>
      <charset val="2"/>
    </font>
    <font>
      <b/>
      <sz val="11"/>
      <color theme="0"/>
      <name val="Candara"/>
      <family val="2"/>
    </font>
    <font>
      <sz val="10"/>
      <name val="Candara"/>
      <family val="2"/>
    </font>
    <font>
      <sz val="12"/>
      <color theme="1"/>
      <name val="Candara"/>
      <family val="2"/>
    </font>
    <font>
      <u/>
      <sz val="10"/>
      <color indexed="12"/>
      <name val="Arial"/>
      <family val="2"/>
    </font>
    <font>
      <sz val="11"/>
      <name val="Candara"/>
      <family val="2"/>
    </font>
    <font>
      <sz val="10"/>
      <name val="Arial"/>
      <family val="2"/>
    </font>
    <font>
      <b/>
      <sz val="18"/>
      <color theme="0"/>
      <name val="Candara"/>
      <family val="2"/>
    </font>
    <font>
      <b/>
      <sz val="14"/>
      <color theme="0"/>
      <name val="Candara"/>
      <family val="2"/>
    </font>
    <font>
      <b/>
      <sz val="11"/>
      <color indexed="12"/>
      <name val="Candara"/>
      <family val="2"/>
    </font>
    <font>
      <sz val="9"/>
      <name val="Candara"/>
      <family val="2"/>
    </font>
    <font>
      <b/>
      <sz val="12"/>
      <color theme="0"/>
      <name val="Candara"/>
      <family val="2"/>
    </font>
    <font>
      <sz val="11"/>
      <color theme="0"/>
      <name val="Candara"/>
      <family val="2"/>
    </font>
    <font>
      <sz val="11"/>
      <color theme="1"/>
      <name val="Candara"/>
      <family val="2"/>
    </font>
    <font>
      <sz val="12"/>
      <color rgb="FF000000"/>
      <name val="Candara"/>
      <family val="2"/>
    </font>
    <font>
      <sz val="12"/>
      <color theme="0"/>
      <name val="Candara"/>
      <family val="2"/>
    </font>
    <font>
      <u/>
      <sz val="10"/>
      <color indexed="12"/>
      <name val="Candara"/>
      <family val="2"/>
    </font>
    <font>
      <sz val="18"/>
      <color theme="0"/>
      <name val="Arial"/>
      <family val="2"/>
    </font>
    <font>
      <sz val="14"/>
      <color theme="0"/>
      <name val="Candara"/>
      <family val="2"/>
    </font>
    <font>
      <sz val="12"/>
      <color rgb="FF333333"/>
      <name val="Candara"/>
      <family val="2"/>
    </font>
    <font>
      <strike/>
      <sz val="12"/>
      <color rgb="FFFF0000"/>
      <name val="Candara"/>
      <family val="2"/>
    </font>
    <font>
      <sz val="7"/>
      <color theme="1"/>
      <name val="Candara"/>
      <family val="2"/>
    </font>
    <font>
      <b/>
      <sz val="12"/>
      <color theme="1"/>
      <name val="Candara"/>
      <family val="2"/>
    </font>
    <font>
      <b/>
      <sz val="12"/>
      <color rgb="FFFF0000"/>
      <name val="Candara"/>
      <family val="2"/>
    </font>
    <font>
      <i/>
      <sz val="12"/>
      <color theme="1"/>
      <name val="Candara"/>
      <family val="2"/>
    </font>
    <font>
      <u/>
      <sz val="12"/>
      <color theme="1"/>
      <name val="Candara"/>
      <family val="2"/>
    </font>
    <font>
      <sz val="11"/>
      <color rgb="FFFF0000"/>
      <name val="Candara"/>
      <family val="2"/>
    </font>
    <font>
      <sz val="12"/>
      <name val="Candara"/>
      <family val="2"/>
    </font>
    <font>
      <b/>
      <sz val="12"/>
      <name val="Candara"/>
      <family val="2"/>
    </font>
    <font>
      <sz val="12"/>
      <color theme="1"/>
      <name val="Calibri"/>
      <family val="2"/>
      <scheme val="minor"/>
    </font>
    <font>
      <b/>
      <sz val="10"/>
      <color theme="0" tint="-0.34998626667073579"/>
      <name val="Candara"/>
      <family val="2"/>
    </font>
    <font>
      <sz val="10"/>
      <color theme="0" tint="-0.34998626667073579"/>
      <name val="Candara"/>
      <family val="2"/>
    </font>
    <font>
      <sz val="11"/>
      <color theme="0" tint="-0.34998626667073579"/>
      <name val="Candara"/>
      <family val="2"/>
    </font>
    <font>
      <sz val="11"/>
      <color theme="1"/>
      <name val="Cambria"/>
      <family val="1"/>
    </font>
    <font>
      <sz val="9"/>
      <color indexed="81"/>
      <name val="Tahoma"/>
      <family val="2"/>
    </font>
    <font>
      <b/>
      <sz val="9"/>
      <color indexed="81"/>
      <name val="Tahoma"/>
      <family val="2"/>
    </font>
    <font>
      <b/>
      <sz val="11"/>
      <color theme="1"/>
      <name val="Calibri"/>
      <family val="2"/>
      <scheme val="minor"/>
    </font>
    <font>
      <b/>
      <sz val="11"/>
      <color theme="1"/>
      <name val="Candara"/>
      <family val="2"/>
    </font>
  </fonts>
  <fills count="12">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
      <patternFill patternType="solid">
        <fgColor theme="1"/>
        <bgColor indexed="64"/>
      </patternFill>
    </fill>
    <fill>
      <patternFill patternType="solid">
        <fgColor rgb="FFFF0000"/>
        <bgColor indexed="64"/>
      </patternFill>
    </fill>
    <fill>
      <patternFill patternType="solid">
        <fgColor theme="4"/>
        <bgColor indexed="64"/>
      </patternFill>
    </fill>
    <fill>
      <patternFill patternType="solid">
        <fgColor theme="7" tint="-0.249977111117893"/>
        <bgColor indexed="64"/>
      </patternFill>
    </fill>
    <fill>
      <patternFill patternType="solid">
        <fgColor rgb="FF60497A"/>
        <bgColor indexed="64"/>
      </patternFill>
    </fill>
  </fills>
  <borders count="19">
    <border>
      <left/>
      <right/>
      <top/>
      <bottom/>
      <diagonal/>
    </border>
    <border>
      <left style="thin">
        <color rgb="FF00B0F0"/>
      </left>
      <right style="thin">
        <color rgb="FF00B0F0"/>
      </right>
      <top style="thin">
        <color rgb="FF00B0F0"/>
      </top>
      <bottom style="thin">
        <color rgb="FF00B0F0"/>
      </bottom>
      <diagonal/>
    </border>
    <border>
      <left/>
      <right/>
      <top style="medium">
        <color theme="0"/>
      </top>
      <bottom style="medium">
        <color theme="0"/>
      </bottom>
      <diagonal/>
    </border>
    <border>
      <left style="thin">
        <color rgb="FF00B0F0"/>
      </left>
      <right/>
      <top style="thin">
        <color rgb="FF00B0F0"/>
      </top>
      <bottom style="thin">
        <color rgb="FF00B0F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medium">
        <color theme="0"/>
      </top>
      <bottom/>
      <diagonal/>
    </border>
    <border>
      <left style="thin">
        <color rgb="FF00B0F0"/>
      </left>
      <right style="thin">
        <color rgb="FF00B0F0"/>
      </right>
      <top/>
      <bottom/>
      <diagonal/>
    </border>
    <border>
      <left style="thin">
        <color rgb="FF00B0F0"/>
      </left>
      <right style="thin">
        <color rgb="FF00B0F0"/>
      </right>
      <top/>
      <bottom style="thin">
        <color rgb="FF00B0F0"/>
      </bottom>
      <diagonal/>
    </border>
    <border>
      <left style="medium">
        <color theme="0"/>
      </left>
      <right/>
      <top/>
      <bottom/>
      <diagonal/>
    </border>
    <border>
      <left style="medium">
        <color theme="0"/>
      </left>
      <right style="thin">
        <color rgb="FF00B0F0"/>
      </right>
      <top style="medium">
        <color theme="0"/>
      </top>
      <bottom style="medium">
        <color theme="0"/>
      </bottom>
      <diagonal/>
    </border>
    <border>
      <left style="thin">
        <color rgb="FF00B0F0"/>
      </left>
      <right style="thin">
        <color rgb="FF00B0F0"/>
      </right>
      <top style="medium">
        <color theme="0"/>
      </top>
      <bottom style="medium">
        <color theme="0"/>
      </bottom>
      <diagonal/>
    </border>
    <border>
      <left style="thin">
        <color rgb="FF00B0F0"/>
      </left>
      <right style="thin">
        <color rgb="FF00B0F0"/>
      </right>
      <top style="thin">
        <color rgb="FF00B0F0"/>
      </top>
      <bottom/>
      <diagonal/>
    </border>
    <border>
      <left style="thin">
        <color rgb="FF00B0F0"/>
      </left>
      <right/>
      <top/>
      <bottom style="thin">
        <color rgb="FF00B0F0"/>
      </bottom>
      <diagonal/>
    </border>
    <border>
      <left style="thin">
        <color rgb="FF00B0F0"/>
      </left>
      <right/>
      <top style="medium">
        <color theme="0"/>
      </top>
      <bottom/>
      <diagonal/>
    </border>
    <border>
      <left/>
      <right/>
      <top style="medium">
        <color theme="0"/>
      </top>
      <bottom/>
      <diagonal/>
    </border>
    <border>
      <left/>
      <right style="thin">
        <color rgb="FF00B0F0"/>
      </right>
      <top style="medium">
        <color theme="0"/>
      </top>
      <bottom/>
      <diagonal/>
    </border>
  </borders>
  <cellStyleXfs count="4">
    <xf numFmtId="0" fontId="0" fillId="0" borderId="0"/>
    <xf numFmtId="0" fontId="1" fillId="0" borderId="0"/>
    <xf numFmtId="0" fontId="7" fillId="0" borderId="0" applyNumberFormat="0" applyFill="0" applyBorder="0" applyAlignment="0" applyProtection="0">
      <alignment vertical="top"/>
      <protection locked="0"/>
    </xf>
    <xf numFmtId="43" fontId="9" fillId="0" borderId="0" applyFont="0" applyFill="0" applyBorder="0" applyAlignment="0" applyProtection="0"/>
  </cellStyleXfs>
  <cellXfs count="111">
    <xf numFmtId="0" fontId="0" fillId="0" borderId="0" xfId="0"/>
    <xf numFmtId="0" fontId="2" fillId="0" borderId="0" xfId="1" applyFont="1"/>
    <xf numFmtId="0" fontId="3" fillId="0" borderId="0" xfId="1" applyFont="1" applyAlignment="1">
      <alignment horizontal="center"/>
    </xf>
    <xf numFmtId="0" fontId="5" fillId="0" borderId="0" xfId="1" applyFont="1"/>
    <xf numFmtId="0" fontId="1" fillId="0" borderId="0" xfId="1"/>
    <xf numFmtId="0" fontId="5" fillId="0" borderId="0" xfId="0" applyFont="1"/>
    <xf numFmtId="0" fontId="13" fillId="0" borderId="0" xfId="0" applyFont="1" applyAlignment="1">
      <alignment wrapText="1"/>
    </xf>
    <xf numFmtId="0" fontId="12" fillId="0" borderId="0" xfId="0" applyFont="1" applyAlignment="1">
      <alignment wrapText="1"/>
    </xf>
    <xf numFmtId="0" fontId="13" fillId="0" borderId="0" xfId="0" applyFont="1" applyAlignment="1">
      <alignment horizontal="center" wrapText="1"/>
    </xf>
    <xf numFmtId="0" fontId="16" fillId="0" borderId="0" xfId="0" applyFont="1"/>
    <xf numFmtId="0" fontId="17" fillId="0" borderId="1" xfId="0" applyFont="1" applyBorder="1" applyAlignment="1">
      <alignment vertical="top" wrapText="1"/>
    </xf>
    <xf numFmtId="0" fontId="6" fillId="0" borderId="1" xfId="0" applyFont="1" applyBorder="1" applyAlignment="1">
      <alignment vertical="top" wrapText="1"/>
    </xf>
    <xf numFmtId="0" fontId="16" fillId="0" borderId="0" xfId="0" applyFont="1" applyAlignment="1">
      <alignment vertical="top" wrapText="1"/>
    </xf>
    <xf numFmtId="0" fontId="16" fillId="0" borderId="0" xfId="0" applyFont="1" applyBorder="1"/>
    <xf numFmtId="0" fontId="16" fillId="0" borderId="0" xfId="0" applyFont="1" applyBorder="1" applyAlignment="1">
      <alignment vertical="top" wrapText="1"/>
    </xf>
    <xf numFmtId="0" fontId="16" fillId="0" borderId="1" xfId="0" applyFont="1" applyBorder="1" applyAlignment="1">
      <alignment horizontal="center" vertical="center" wrapText="1"/>
    </xf>
    <xf numFmtId="0" fontId="19" fillId="0" borderId="0" xfId="2" applyFont="1" applyFill="1" applyBorder="1" applyAlignment="1" applyProtection="1">
      <alignment wrapText="1"/>
    </xf>
    <xf numFmtId="0" fontId="16" fillId="0" borderId="0" xfId="0" applyFont="1" applyFill="1" applyBorder="1" applyAlignment="1">
      <alignment wrapText="1"/>
    </xf>
    <xf numFmtId="0" fontId="11" fillId="4" borderId="1" xfId="0" applyFont="1" applyFill="1" applyBorder="1" applyAlignment="1">
      <alignment horizontal="center" wrapText="1"/>
    </xf>
    <xf numFmtId="0" fontId="5" fillId="4" borderId="0" xfId="0" applyFont="1" applyFill="1"/>
    <xf numFmtId="0" fontId="8" fillId="0" borderId="0" xfId="1" applyFont="1" applyFill="1" applyBorder="1" applyAlignment="1">
      <alignment horizontal="left" vertical="center" wrapText="1" indent="1"/>
    </xf>
    <xf numFmtId="0" fontId="11" fillId="2" borderId="1" xfId="1" applyNumberFormat="1" applyFont="1" applyFill="1" applyBorder="1" applyAlignment="1">
      <alignment horizontal="center" vertical="center"/>
    </xf>
    <xf numFmtId="0" fontId="17" fillId="0" borderId="1" xfId="0" applyNumberFormat="1" applyFont="1" applyBorder="1" applyAlignment="1">
      <alignment vertical="top" wrapText="1"/>
    </xf>
    <xf numFmtId="0" fontId="6" fillId="0" borderId="1" xfId="0" applyNumberFormat="1" applyFont="1" applyBorder="1" applyAlignment="1">
      <alignment vertical="top" wrapText="1"/>
    </xf>
    <xf numFmtId="164" fontId="2" fillId="0" borderId="0" xfId="1" applyNumberFormat="1" applyFont="1"/>
    <xf numFmtId="0" fontId="11" fillId="2" borderId="8" xfId="0" applyFont="1" applyFill="1" applyBorder="1" applyAlignment="1">
      <alignment wrapText="1"/>
    </xf>
    <xf numFmtId="0" fontId="11" fillId="2" borderId="9" xfId="0" applyFont="1" applyFill="1" applyBorder="1" applyAlignment="1">
      <alignment wrapText="1"/>
    </xf>
    <xf numFmtId="0"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6" fillId="0" borderId="0" xfId="0" applyFont="1" applyAlignment="1">
      <alignment horizontal="left" vertical="top"/>
    </xf>
    <xf numFmtId="0" fontId="16" fillId="0" borderId="0" xfId="0" applyFont="1" applyFill="1"/>
    <xf numFmtId="0" fontId="6" fillId="0" borderId="15" xfId="0" applyFont="1" applyBorder="1" applyAlignment="1">
      <alignment vertical="top" wrapText="1"/>
    </xf>
    <xf numFmtId="0" fontId="6" fillId="0" borderId="3" xfId="0" applyFont="1" applyBorder="1" applyAlignment="1">
      <alignment vertical="top" wrapText="1"/>
    </xf>
    <xf numFmtId="0" fontId="23" fillId="0" borderId="3" xfId="0" applyFont="1" applyFill="1" applyBorder="1" applyAlignment="1">
      <alignment vertical="top" wrapText="1"/>
    </xf>
    <xf numFmtId="0" fontId="6" fillId="0" borderId="3" xfId="0" applyFont="1" applyFill="1" applyBorder="1" applyAlignment="1">
      <alignment vertical="top" wrapText="1"/>
    </xf>
    <xf numFmtId="0" fontId="22" fillId="0" borderId="3" xfId="0" applyFont="1" applyBorder="1" applyAlignment="1">
      <alignment vertical="top" wrapText="1"/>
    </xf>
    <xf numFmtId="0" fontId="27" fillId="0" borderId="3" xfId="0" applyFont="1" applyBorder="1" applyAlignment="1">
      <alignment vertical="top" wrapText="1"/>
    </xf>
    <xf numFmtId="0" fontId="14" fillId="5" borderId="14" xfId="0" applyFont="1" applyFill="1" applyBorder="1" applyAlignment="1">
      <alignment horizontal="center" textRotation="90" wrapText="1"/>
    </xf>
    <xf numFmtId="0" fontId="14" fillId="6" borderId="14" xfId="0" applyFont="1" applyFill="1" applyBorder="1" applyAlignment="1">
      <alignment horizontal="center" textRotation="90" wrapText="1"/>
    </xf>
    <xf numFmtId="0" fontId="14" fillId="7" borderId="14" xfId="0" applyFont="1" applyFill="1" applyBorder="1" applyAlignment="1">
      <alignment horizontal="center" textRotation="90" wrapText="1"/>
    </xf>
    <xf numFmtId="0" fontId="14" fillId="8" borderId="14" xfId="0" applyFont="1" applyFill="1" applyBorder="1" applyAlignment="1">
      <alignment horizontal="center" textRotation="90" wrapText="1"/>
    </xf>
    <xf numFmtId="0" fontId="14" fillId="3" borderId="14" xfId="0" applyFont="1" applyFill="1" applyBorder="1" applyAlignment="1">
      <alignment horizontal="center" textRotation="90" wrapText="1"/>
    </xf>
    <xf numFmtId="0" fontId="14" fillId="9" borderId="14" xfId="0" applyFont="1" applyFill="1" applyBorder="1" applyAlignment="1">
      <alignment horizontal="center" textRotation="90" wrapText="1"/>
    </xf>
    <xf numFmtId="0" fontId="29" fillId="0" borderId="1" xfId="0" applyFont="1" applyBorder="1" applyAlignment="1">
      <alignment horizontal="left" vertical="top" wrapText="1"/>
    </xf>
    <xf numFmtId="0" fontId="30" fillId="0" borderId="1" xfId="0" applyFont="1" applyBorder="1" applyAlignment="1">
      <alignment horizontal="left" vertical="top" wrapText="1"/>
    </xf>
    <xf numFmtId="0" fontId="16" fillId="0" borderId="1" xfId="0" applyFont="1" applyBorder="1" applyAlignment="1">
      <alignment horizontal="left" vertical="top" wrapText="1"/>
    </xf>
    <xf numFmtId="0" fontId="6" fillId="0" borderId="1" xfId="0" applyFont="1" applyBorder="1" applyAlignment="1">
      <alignment horizontal="left" vertical="top"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8" fillId="0" borderId="1" xfId="1" applyFont="1" applyFill="1" applyBorder="1" applyAlignment="1">
      <alignment horizontal="left" vertical="center" wrapText="1"/>
    </xf>
    <xf numFmtId="0" fontId="31" fillId="4" borderId="1" xfId="0" applyFont="1" applyFill="1" applyBorder="1" applyAlignment="1">
      <alignment horizontal="center" vertical="center" wrapText="1"/>
    </xf>
    <xf numFmtId="0" fontId="2" fillId="0" borderId="0" xfId="1" applyFont="1" applyAlignment="1"/>
    <xf numFmtId="164" fontId="32" fillId="0" borderId="1" xfId="3" applyNumberFormat="1" applyFont="1" applyBorder="1" applyAlignment="1">
      <alignment horizontal="right" vertical="center"/>
    </xf>
    <xf numFmtId="0" fontId="33" fillId="0" borderId="1" xfId="0" applyFont="1" applyBorder="1" applyAlignment="1">
      <alignment horizontal="center" vertical="center"/>
    </xf>
    <xf numFmtId="0" fontId="34" fillId="0" borderId="0" xfId="0" applyFont="1"/>
    <xf numFmtId="0" fontId="35" fillId="0" borderId="0" xfId="0" applyFont="1"/>
    <xf numFmtId="0" fontId="35" fillId="0" borderId="0" xfId="0" applyFont="1" applyAlignment="1">
      <alignment horizontal="left" vertical="top"/>
    </xf>
    <xf numFmtId="0" fontId="35" fillId="0" borderId="0" xfId="0" applyFont="1" applyFill="1"/>
    <xf numFmtId="0" fontId="8" fillId="0" borderId="1" xfId="1" applyFont="1" applyFill="1" applyBorder="1" applyAlignment="1">
      <alignment horizontal="center" vertical="center" wrapText="1"/>
    </xf>
    <xf numFmtId="0" fontId="2" fillId="0" borderId="0" xfId="1" applyFont="1" applyBorder="1"/>
    <xf numFmtId="0" fontId="36" fillId="0" borderId="0" xfId="1" applyFont="1" applyBorder="1" applyAlignment="1">
      <alignment vertical="center"/>
    </xf>
    <xf numFmtId="0" fontId="6" fillId="0" borderId="10" xfId="0" applyNumberFormat="1" applyFont="1" applyBorder="1" applyAlignment="1">
      <alignment vertical="top" wrapText="1"/>
    </xf>
    <xf numFmtId="0" fontId="30" fillId="0" borderId="1" xfId="0" applyNumberFormat="1" applyFont="1" applyBorder="1" applyAlignment="1">
      <alignment horizontal="left" vertical="top" wrapText="1"/>
    </xf>
    <xf numFmtId="0" fontId="6" fillId="0" borderId="10" xfId="0" applyFont="1" applyBorder="1" applyAlignment="1">
      <alignment vertical="top" wrapText="1"/>
    </xf>
    <xf numFmtId="0" fontId="30" fillId="0" borderId="3" xfId="0" applyFont="1" applyBorder="1" applyAlignment="1">
      <alignment horizontal="left" vertical="top" wrapText="1"/>
    </xf>
    <xf numFmtId="0" fontId="14" fillId="10" borderId="3" xfId="0" applyFont="1" applyFill="1" applyBorder="1" applyAlignment="1">
      <alignment horizontal="left" vertical="center" wrapText="1"/>
    </xf>
    <xf numFmtId="164" fontId="32" fillId="0" borderId="14" xfId="3" applyNumberFormat="1" applyFont="1" applyBorder="1" applyAlignment="1">
      <alignment horizontal="right" vertical="center"/>
    </xf>
    <xf numFmtId="164" fontId="32" fillId="0" borderId="14" xfId="3" applyNumberFormat="1" applyFont="1" applyFill="1" applyBorder="1" applyAlignment="1">
      <alignment horizontal="right" vertical="center"/>
    </xf>
    <xf numFmtId="0" fontId="14" fillId="11" borderId="9" xfId="0" applyFont="1" applyFill="1" applyBorder="1" applyAlignment="1">
      <alignment horizontal="center" textRotation="90" wrapText="1"/>
    </xf>
    <xf numFmtId="0" fontId="16" fillId="0" borderId="1" xfId="0" applyFont="1" applyFill="1" applyBorder="1" applyAlignment="1">
      <alignment vertical="center" wrapText="1"/>
    </xf>
    <xf numFmtId="0" fontId="16" fillId="0" borderId="1" xfId="0" applyFont="1" applyBorder="1" applyAlignment="1">
      <alignment vertical="center" wrapText="1"/>
    </xf>
    <xf numFmtId="0" fontId="0" fillId="0" borderId="1" xfId="0" applyBorder="1" applyAlignment="1">
      <alignment vertical="center" wrapText="1"/>
    </xf>
    <xf numFmtId="0" fontId="4" fillId="3" borderId="4" xfId="0" applyFont="1" applyFill="1" applyBorder="1" applyAlignment="1">
      <alignment horizontal="center" vertical="center" wrapText="1"/>
    </xf>
    <xf numFmtId="0" fontId="16" fillId="0" borderId="2" xfId="0" applyFont="1" applyBorder="1" applyAlignment="1">
      <alignment horizontal="center" vertical="center" wrapText="1"/>
    </xf>
    <xf numFmtId="0" fontId="0" fillId="0" borderId="2" xfId="0" applyBorder="1" applyAlignment="1">
      <alignment wrapText="1"/>
    </xf>
    <xf numFmtId="0" fontId="0" fillId="0" borderId="5" xfId="0" applyBorder="1" applyAlignment="1">
      <alignment wrapText="1"/>
    </xf>
    <xf numFmtId="0" fontId="10" fillId="2" borderId="4" xfId="0" applyFont="1" applyFill="1" applyBorder="1" applyAlignment="1">
      <alignment vertical="center" wrapText="1"/>
    </xf>
    <xf numFmtId="0" fontId="15" fillId="2" borderId="2" xfId="0" applyFont="1" applyFill="1" applyBorder="1" applyAlignment="1">
      <alignment vertical="center" wrapText="1"/>
    </xf>
    <xf numFmtId="0" fontId="4" fillId="3" borderId="11" xfId="0" applyFont="1" applyFill="1" applyBorder="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wrapText="1"/>
    </xf>
    <xf numFmtId="0" fontId="14" fillId="2" borderId="0" xfId="0" applyFont="1" applyFill="1" applyBorder="1" applyAlignment="1">
      <alignment vertical="center" wrapText="1"/>
    </xf>
    <xf numFmtId="0" fontId="18" fillId="2" borderId="0" xfId="0" applyFont="1" applyFill="1" applyBorder="1" applyAlignment="1">
      <alignment vertical="center" wrapText="1"/>
    </xf>
    <xf numFmtId="0" fontId="11" fillId="2" borderId="16" xfId="0" applyFont="1" applyFill="1" applyBorder="1" applyAlignment="1">
      <alignment horizontal="center"/>
    </xf>
    <xf numFmtId="0" fontId="11" fillId="2" borderId="17" xfId="0" applyFont="1" applyFill="1" applyBorder="1" applyAlignment="1">
      <alignment horizontal="center"/>
    </xf>
    <xf numFmtId="0" fontId="11" fillId="2" borderId="18" xfId="0" applyFont="1" applyFill="1" applyBorder="1" applyAlignment="1">
      <alignment horizontal="center"/>
    </xf>
    <xf numFmtId="0" fontId="19" fillId="0" borderId="3" xfId="2" applyFont="1" applyFill="1" applyBorder="1" applyAlignment="1" applyProtection="1">
      <alignment vertical="center" wrapText="1"/>
    </xf>
    <xf numFmtId="0" fontId="16" fillId="0" borderId="6" xfId="0" applyFont="1"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11" fillId="2" borderId="1" xfId="1" applyFont="1" applyFill="1" applyBorder="1" applyAlignment="1">
      <alignment horizontal="right" vertical="center" wrapText="1"/>
    </xf>
    <xf numFmtId="0" fontId="0" fillId="0" borderId="1" xfId="0" applyBorder="1" applyAlignment="1">
      <alignment horizontal="right" vertical="center" wrapText="1"/>
    </xf>
    <xf numFmtId="0" fontId="11" fillId="2" borderId="10" xfId="1" applyFont="1" applyFill="1" applyBorder="1" applyAlignment="1">
      <alignment horizontal="center" wrapText="1"/>
    </xf>
    <xf numFmtId="0" fontId="21" fillId="2" borderId="1" xfId="1" applyFont="1" applyFill="1" applyBorder="1" applyAlignment="1">
      <alignment horizontal="center" wrapText="1"/>
    </xf>
    <xf numFmtId="0" fontId="4" fillId="3" borderId="12"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1" fillId="0" borderId="13" xfId="1" applyBorder="1" applyAlignment="1">
      <alignment horizontal="center" vertical="center" wrapText="1"/>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20" fillId="2" borderId="13" xfId="1" applyFont="1" applyFill="1" applyBorder="1" applyAlignment="1">
      <alignment horizontal="left" vertical="center" wrapText="1"/>
    </xf>
    <xf numFmtId="0" fontId="0" fillId="0" borderId="10" xfId="0" applyBorder="1" applyAlignment="1">
      <alignment horizontal="center" wrapText="1"/>
    </xf>
    <xf numFmtId="0" fontId="11" fillId="2" borderId="1" xfId="1" applyFont="1" applyFill="1" applyBorder="1" applyAlignment="1">
      <alignment horizontal="center" wrapText="1"/>
    </xf>
    <xf numFmtId="0" fontId="0" fillId="0" borderId="1" xfId="0" applyBorder="1" applyAlignment="1">
      <alignment horizontal="center" wrapText="1"/>
    </xf>
    <xf numFmtId="0" fontId="40"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4" fillId="10" borderId="1" xfId="0" applyFont="1" applyFill="1" applyBorder="1" applyAlignment="1">
      <alignment horizontal="center" vertical="center" wrapText="1"/>
    </xf>
  </cellXfs>
  <cellStyles count="4">
    <cellStyle name="Comma 2" xfId="3" xr:uid="{00000000-0005-0000-0000-000000000000}"/>
    <cellStyle name="Hyperlink" xfId="2" builtinId="8"/>
    <cellStyle name="Normal" xfId="0" builtinId="0"/>
    <cellStyle name="Normal 2" xfId="1" xr:uid="{00000000-0005-0000-0000-000003000000}"/>
  </cellStyles>
  <dxfs count="362">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3" tint="0.59996337778862885"/>
        </patternFill>
      </fill>
    </dxf>
    <dxf>
      <font>
        <b/>
        <i val="0"/>
        <strike val="0"/>
        <color theme="0"/>
      </font>
      <fill>
        <patternFill>
          <bgColor theme="3" tint="0.59996337778862885"/>
        </patternFill>
      </fill>
    </dxf>
    <dxf>
      <font>
        <b/>
        <i val="0"/>
        <strike val="0"/>
        <color theme="0"/>
      </font>
      <fill>
        <patternFill>
          <bgColor theme="3" tint="0.59996337778862885"/>
        </patternFill>
      </fill>
    </dxf>
    <dxf>
      <font>
        <b/>
        <i val="0"/>
        <strike val="0"/>
        <color theme="0"/>
      </font>
      <fill>
        <patternFill>
          <bgColor theme="3" tint="0.59996337778862885"/>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theme="3" tint="0.59996337778862885"/>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strike val="0"/>
        <color theme="0"/>
      </font>
      <fill>
        <patternFill>
          <bgColor theme="0" tint="-0.499984740745262"/>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1"/>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rgb="FF60497A"/>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ill>
        <patternFill>
          <bgColor indexed="42"/>
        </patternFill>
      </fill>
    </dxf>
    <dxf>
      <fill>
        <patternFill>
          <bgColor indexed="42"/>
        </patternFill>
      </fill>
    </dxf>
  </dxfs>
  <tableStyles count="0" defaultTableStyle="TableStyleMedium2" defaultPivotStyle="PivotStyleLight16"/>
  <colors>
    <mruColors>
      <color rgb="FF60497A"/>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microsoft.com/office/2007/relationships/hdphoto" Target="../media/hdphoto1.wdp"/><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8" Type="http://schemas.microsoft.com/office/2007/relationships/hdphoto" Target="../media/hdphoto1.wdp"/><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3</xdr:col>
      <xdr:colOff>136920</xdr:colOff>
      <xdr:row>3</xdr:row>
      <xdr:rowOff>56356</xdr:rowOff>
    </xdr:from>
    <xdr:to>
      <xdr:col>3</xdr:col>
      <xdr:colOff>502680</xdr:colOff>
      <xdr:row>3</xdr:row>
      <xdr:rowOff>422116</xdr:rowOff>
    </xdr:to>
    <xdr:pic>
      <xdr:nvPicPr>
        <xdr:cNvPr id="2" name="Picture 1">
          <a:extLst>
            <a:ext uri="{FF2B5EF4-FFF2-40B4-BE49-F238E27FC236}">
              <a16:creationId xmlns:a16="http://schemas.microsoft.com/office/drawing/2014/main" id="{E8AB8854-46C1-42F4-BC0D-DB81CB3A9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40462" y="1335175"/>
          <a:ext cx="365760" cy="365760"/>
        </a:xfrm>
        <a:prstGeom prst="rect">
          <a:avLst/>
        </a:prstGeom>
      </xdr:spPr>
    </xdr:pic>
    <xdr:clientData/>
  </xdr:twoCellAnchor>
  <xdr:twoCellAnchor editAs="oneCell">
    <xdr:from>
      <xdr:col>4</xdr:col>
      <xdr:colOff>141684</xdr:colOff>
      <xdr:row>3</xdr:row>
      <xdr:rowOff>72231</xdr:rowOff>
    </xdr:from>
    <xdr:to>
      <xdr:col>4</xdr:col>
      <xdr:colOff>507444</xdr:colOff>
      <xdr:row>3</xdr:row>
      <xdr:rowOff>437991</xdr:rowOff>
    </xdr:to>
    <xdr:pic>
      <xdr:nvPicPr>
        <xdr:cNvPr id="3" name="Picture 2">
          <a:extLst>
            <a:ext uri="{FF2B5EF4-FFF2-40B4-BE49-F238E27FC236}">
              <a16:creationId xmlns:a16="http://schemas.microsoft.com/office/drawing/2014/main" id="{31235735-FCAE-49A7-9DE9-0E85338752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17465" y="1481137"/>
          <a:ext cx="365760" cy="365760"/>
        </a:xfrm>
        <a:prstGeom prst="rect">
          <a:avLst/>
        </a:prstGeom>
      </xdr:spPr>
    </xdr:pic>
    <xdr:clientData/>
  </xdr:twoCellAnchor>
  <xdr:twoCellAnchor editAs="oneCell">
    <xdr:from>
      <xdr:col>5</xdr:col>
      <xdr:colOff>114696</xdr:colOff>
      <xdr:row>3</xdr:row>
      <xdr:rowOff>62706</xdr:rowOff>
    </xdr:from>
    <xdr:to>
      <xdr:col>5</xdr:col>
      <xdr:colOff>480456</xdr:colOff>
      <xdr:row>3</xdr:row>
      <xdr:rowOff>428466</xdr:rowOff>
    </xdr:to>
    <xdr:pic>
      <xdr:nvPicPr>
        <xdr:cNvPr id="4" name="Picture 3">
          <a:extLst>
            <a:ext uri="{FF2B5EF4-FFF2-40B4-BE49-F238E27FC236}">
              <a16:creationId xmlns:a16="http://schemas.microsoft.com/office/drawing/2014/main" id="{4C4729F2-DE5C-49F2-A135-1740AFF0FF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85790" y="1471612"/>
          <a:ext cx="365760" cy="365760"/>
        </a:xfrm>
        <a:prstGeom prst="rect">
          <a:avLst/>
        </a:prstGeom>
      </xdr:spPr>
    </xdr:pic>
    <xdr:clientData/>
  </xdr:twoCellAnchor>
  <xdr:twoCellAnchor editAs="oneCell">
    <xdr:from>
      <xdr:col>6</xdr:col>
      <xdr:colOff>106759</xdr:colOff>
      <xdr:row>3</xdr:row>
      <xdr:rowOff>81840</xdr:rowOff>
    </xdr:from>
    <xdr:to>
      <xdr:col>6</xdr:col>
      <xdr:colOff>497250</xdr:colOff>
      <xdr:row>3</xdr:row>
      <xdr:rowOff>447600</xdr:rowOff>
    </xdr:to>
    <xdr:pic>
      <xdr:nvPicPr>
        <xdr:cNvPr id="5" name="Picture 4">
          <a:extLst>
            <a:ext uri="{FF2B5EF4-FFF2-40B4-BE49-F238E27FC236}">
              <a16:creationId xmlns:a16="http://schemas.microsoft.com/office/drawing/2014/main" id="{069D4906-08F3-43EB-B960-6034F46749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3165" y="1490746"/>
          <a:ext cx="390491" cy="365760"/>
        </a:xfrm>
        <a:prstGeom prst="rect">
          <a:avLst/>
        </a:prstGeom>
      </xdr:spPr>
    </xdr:pic>
    <xdr:clientData/>
  </xdr:twoCellAnchor>
  <xdr:oneCellAnchor>
    <xdr:from>
      <xdr:col>7</xdr:col>
      <xdr:colOff>73421</xdr:colOff>
      <xdr:row>3</xdr:row>
      <xdr:rowOff>72231</xdr:rowOff>
    </xdr:from>
    <xdr:ext cx="365760" cy="365760"/>
    <xdr:pic>
      <xdr:nvPicPr>
        <xdr:cNvPr id="7" name="Picture 6">
          <a:extLst>
            <a:ext uri="{FF2B5EF4-FFF2-40B4-BE49-F238E27FC236}">
              <a16:creationId xmlns:a16="http://schemas.microsoft.com/office/drawing/2014/main" id="{68D8FBAC-72A2-4AC8-BB79-5AD9C6AEF6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475221" y="1253331"/>
          <a:ext cx="365760" cy="365760"/>
        </a:xfrm>
        <a:prstGeom prst="rect">
          <a:avLst/>
        </a:prstGeom>
      </xdr:spPr>
    </xdr:pic>
    <xdr:clientData/>
  </xdr:oneCellAnchor>
  <xdr:twoCellAnchor editAs="oneCell">
    <xdr:from>
      <xdr:col>8</xdr:col>
      <xdr:colOff>95250</xdr:colOff>
      <xdr:row>3</xdr:row>
      <xdr:rowOff>76200</xdr:rowOff>
    </xdr:from>
    <xdr:to>
      <xdr:col>8</xdr:col>
      <xdr:colOff>517012</xdr:colOff>
      <xdr:row>3</xdr:row>
      <xdr:rowOff>441960</xdr:rowOff>
    </xdr:to>
    <xdr:pic>
      <xdr:nvPicPr>
        <xdr:cNvPr id="9" name="Picture 8">
          <a:extLst>
            <a:ext uri="{FF2B5EF4-FFF2-40B4-BE49-F238E27FC236}">
              <a16:creationId xmlns:a16="http://schemas.microsoft.com/office/drawing/2014/main" id="{DA73553C-4C43-449B-BB73-7D588094ADF5}"/>
            </a:ext>
          </a:extLst>
        </xdr:cNvPr>
        <xdr:cNvPicPr>
          <a:picLocks noChangeAspect="1"/>
        </xdr:cNvPicPr>
      </xdr:nvPicPr>
      <xdr:blipFill>
        <a:blip xmlns:r="http://schemas.openxmlformats.org/officeDocument/2006/relationships" r:embed="rId6"/>
        <a:stretch>
          <a:fillRect/>
        </a:stretch>
      </xdr:blipFill>
      <xdr:spPr>
        <a:xfrm>
          <a:off x="14497050" y="1257300"/>
          <a:ext cx="421762" cy="365760"/>
        </a:xfrm>
        <a:prstGeom prst="rect">
          <a:avLst/>
        </a:prstGeom>
      </xdr:spPr>
    </xdr:pic>
    <xdr:clientData/>
  </xdr:twoCellAnchor>
  <xdr:twoCellAnchor editAs="oneCell">
    <xdr:from>
      <xdr:col>8</xdr:col>
      <xdr:colOff>594961</xdr:colOff>
      <xdr:row>2</xdr:row>
      <xdr:rowOff>190499</xdr:rowOff>
    </xdr:from>
    <xdr:to>
      <xdr:col>10</xdr:col>
      <xdr:colOff>63953</xdr:colOff>
      <xdr:row>4</xdr:row>
      <xdr:rowOff>110217</xdr:rowOff>
    </xdr:to>
    <xdr:pic>
      <xdr:nvPicPr>
        <xdr:cNvPr id="8" name="Picture 7" descr="Pin on COVID-19(Free Download Coronavirus Ilustration)">
          <a:extLst>
            <a:ext uri="{FF2B5EF4-FFF2-40B4-BE49-F238E27FC236}">
              <a16:creationId xmlns:a16="http://schemas.microsoft.com/office/drawing/2014/main" id="{4F9F7B66-1515-4B5D-94F9-542975C35517}"/>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4991318" y="1211035"/>
          <a:ext cx="666421" cy="668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136920</xdr:colOff>
      <xdr:row>4</xdr:row>
      <xdr:rowOff>65881</xdr:rowOff>
    </xdr:from>
    <xdr:to>
      <xdr:col>0</xdr:col>
      <xdr:colOff>502680</xdr:colOff>
      <xdr:row>4</xdr:row>
      <xdr:rowOff>431641</xdr:rowOff>
    </xdr:to>
    <xdr:pic>
      <xdr:nvPicPr>
        <xdr:cNvPr id="2" name="Picture 1">
          <a:extLst>
            <a:ext uri="{FF2B5EF4-FFF2-40B4-BE49-F238E27FC236}">
              <a16:creationId xmlns:a16="http://schemas.microsoft.com/office/drawing/2014/main" id="{BC3A3416-B5CE-48A3-ACD6-FB1D9699F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20" y="1685131"/>
          <a:ext cx="365760" cy="365760"/>
        </a:xfrm>
        <a:prstGeom prst="rect">
          <a:avLst/>
        </a:prstGeom>
      </xdr:spPr>
    </xdr:pic>
    <xdr:clientData/>
  </xdr:twoCellAnchor>
  <xdr:twoCellAnchor editAs="oneCell">
    <xdr:from>
      <xdr:col>0</xdr:col>
      <xdr:colOff>141684</xdr:colOff>
      <xdr:row>5</xdr:row>
      <xdr:rowOff>62706</xdr:rowOff>
    </xdr:from>
    <xdr:to>
      <xdr:col>0</xdr:col>
      <xdr:colOff>507444</xdr:colOff>
      <xdr:row>5</xdr:row>
      <xdr:rowOff>428466</xdr:rowOff>
    </xdr:to>
    <xdr:pic>
      <xdr:nvPicPr>
        <xdr:cNvPr id="3" name="Picture 2">
          <a:extLst>
            <a:ext uri="{FF2B5EF4-FFF2-40B4-BE49-F238E27FC236}">
              <a16:creationId xmlns:a16="http://schemas.microsoft.com/office/drawing/2014/main" id="{B8B0B973-B82E-4978-BF83-61B0A6BEBD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684" y="2167731"/>
          <a:ext cx="365760" cy="365760"/>
        </a:xfrm>
        <a:prstGeom prst="rect">
          <a:avLst/>
        </a:prstGeom>
      </xdr:spPr>
    </xdr:pic>
    <xdr:clientData/>
  </xdr:twoCellAnchor>
  <xdr:twoCellAnchor editAs="oneCell">
    <xdr:from>
      <xdr:col>0</xdr:col>
      <xdr:colOff>152796</xdr:colOff>
      <xdr:row>6</xdr:row>
      <xdr:rowOff>53181</xdr:rowOff>
    </xdr:from>
    <xdr:to>
      <xdr:col>0</xdr:col>
      <xdr:colOff>518556</xdr:colOff>
      <xdr:row>6</xdr:row>
      <xdr:rowOff>418941</xdr:rowOff>
    </xdr:to>
    <xdr:pic>
      <xdr:nvPicPr>
        <xdr:cNvPr id="4" name="Picture 3">
          <a:extLst>
            <a:ext uri="{FF2B5EF4-FFF2-40B4-BE49-F238E27FC236}">
              <a16:creationId xmlns:a16="http://schemas.microsoft.com/office/drawing/2014/main" id="{EABF05C5-3BBE-43AC-B4E7-242EF2AEDB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796" y="2643981"/>
          <a:ext cx="365760" cy="365760"/>
        </a:xfrm>
        <a:prstGeom prst="rect">
          <a:avLst/>
        </a:prstGeom>
      </xdr:spPr>
    </xdr:pic>
    <xdr:clientData/>
  </xdr:twoCellAnchor>
  <xdr:twoCellAnchor editAs="oneCell">
    <xdr:from>
      <xdr:col>0</xdr:col>
      <xdr:colOff>125809</xdr:colOff>
      <xdr:row>7</xdr:row>
      <xdr:rowOff>43740</xdr:rowOff>
    </xdr:from>
    <xdr:to>
      <xdr:col>0</xdr:col>
      <xdr:colOff>516300</xdr:colOff>
      <xdr:row>7</xdr:row>
      <xdr:rowOff>409500</xdr:rowOff>
    </xdr:to>
    <xdr:pic>
      <xdr:nvPicPr>
        <xdr:cNvPr id="5" name="Picture 4">
          <a:extLst>
            <a:ext uri="{FF2B5EF4-FFF2-40B4-BE49-F238E27FC236}">
              <a16:creationId xmlns:a16="http://schemas.microsoft.com/office/drawing/2014/main" id="{1506EFB5-FA90-4A62-A74B-7C50A210140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809" y="3120315"/>
          <a:ext cx="390491" cy="365760"/>
        </a:xfrm>
        <a:prstGeom prst="rect">
          <a:avLst/>
        </a:prstGeom>
      </xdr:spPr>
    </xdr:pic>
    <xdr:clientData/>
  </xdr:twoCellAnchor>
  <xdr:oneCellAnchor>
    <xdr:from>
      <xdr:col>0</xdr:col>
      <xdr:colOff>130571</xdr:colOff>
      <xdr:row>8</xdr:row>
      <xdr:rowOff>53181</xdr:rowOff>
    </xdr:from>
    <xdr:ext cx="365760" cy="365760"/>
    <xdr:pic>
      <xdr:nvPicPr>
        <xdr:cNvPr id="6" name="Picture 5">
          <a:extLst>
            <a:ext uri="{FF2B5EF4-FFF2-40B4-BE49-F238E27FC236}">
              <a16:creationId xmlns:a16="http://schemas.microsoft.com/office/drawing/2014/main" id="{8106896F-8030-4EA5-B119-9201F6392E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0571" y="3615531"/>
          <a:ext cx="365760" cy="365760"/>
        </a:xfrm>
        <a:prstGeom prst="rect">
          <a:avLst/>
        </a:prstGeom>
      </xdr:spPr>
    </xdr:pic>
    <xdr:clientData/>
  </xdr:oneCellAnchor>
  <xdr:twoCellAnchor editAs="oneCell">
    <xdr:from>
      <xdr:col>0</xdr:col>
      <xdr:colOff>142875</xdr:colOff>
      <xdr:row>9</xdr:row>
      <xdr:rowOff>57150</xdr:rowOff>
    </xdr:from>
    <xdr:to>
      <xdr:col>0</xdr:col>
      <xdr:colOff>564637</xdr:colOff>
      <xdr:row>9</xdr:row>
      <xdr:rowOff>422910</xdr:rowOff>
    </xdr:to>
    <xdr:pic>
      <xdr:nvPicPr>
        <xdr:cNvPr id="7" name="Picture 6">
          <a:extLst>
            <a:ext uri="{FF2B5EF4-FFF2-40B4-BE49-F238E27FC236}">
              <a16:creationId xmlns:a16="http://schemas.microsoft.com/office/drawing/2014/main" id="{6BB0B84F-87DF-474B-8030-1549D246426B}"/>
            </a:ext>
          </a:extLst>
        </xdr:cNvPr>
        <xdr:cNvPicPr>
          <a:picLocks noChangeAspect="1"/>
        </xdr:cNvPicPr>
      </xdr:nvPicPr>
      <xdr:blipFill>
        <a:blip xmlns:r="http://schemas.openxmlformats.org/officeDocument/2006/relationships" r:embed="rId6"/>
        <a:stretch>
          <a:fillRect/>
        </a:stretch>
      </xdr:blipFill>
      <xdr:spPr>
        <a:xfrm>
          <a:off x="142875" y="4105275"/>
          <a:ext cx="421762" cy="365760"/>
        </a:xfrm>
        <a:prstGeom prst="rect">
          <a:avLst/>
        </a:prstGeom>
      </xdr:spPr>
    </xdr:pic>
    <xdr:clientData/>
  </xdr:twoCellAnchor>
  <xdr:twoCellAnchor editAs="oneCell">
    <xdr:from>
      <xdr:col>0</xdr:col>
      <xdr:colOff>0</xdr:colOff>
      <xdr:row>9</xdr:row>
      <xdr:rowOff>419100</xdr:rowOff>
    </xdr:from>
    <xdr:to>
      <xdr:col>1</xdr:col>
      <xdr:colOff>28246</xdr:colOff>
      <xdr:row>11</xdr:row>
      <xdr:rowOff>115661</xdr:rowOff>
    </xdr:to>
    <xdr:pic>
      <xdr:nvPicPr>
        <xdr:cNvPr id="8" name="Picture 7" descr="Pin on COVID-19(Free Download Coronavirus Ilustration)">
          <a:extLst>
            <a:ext uri="{FF2B5EF4-FFF2-40B4-BE49-F238E27FC236}">
              <a16:creationId xmlns:a16="http://schemas.microsoft.com/office/drawing/2014/main" id="{9ABA33FB-7C34-47C1-99D5-E86F82FAE402}"/>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4467225"/>
          <a:ext cx="666421" cy="668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wikipedia.org/wiki/Superspreade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J468"/>
  <sheetViews>
    <sheetView showGridLines="0" tabSelected="1" zoomScale="70" zoomScaleNormal="70" workbookViewId="0">
      <pane xSplit="1" ySplit="5" topLeftCell="B6" activePane="bottomRight" state="frozen"/>
      <selection pane="topRight" activeCell="B1" sqref="B1"/>
      <selection pane="bottomLeft" activeCell="A6" sqref="A6"/>
      <selection pane="bottomRight" sqref="A1:K1"/>
    </sheetView>
  </sheetViews>
  <sheetFormatPr defaultColWidth="8.85546875" defaultRowHeight="15" x14ac:dyDescent="0.25"/>
  <cols>
    <col min="1" max="1" width="42.42578125" style="12" bestFit="1" customWidth="1"/>
    <col min="2" max="2" width="68.7109375" style="12" customWidth="1"/>
    <col min="3" max="3" width="59.85546875" style="12" customWidth="1"/>
    <col min="4" max="4" width="9" style="12" customWidth="1"/>
    <col min="5" max="10" width="9" style="9" customWidth="1"/>
    <col min="11" max="11" width="20.140625" style="9" bestFit="1" customWidth="1"/>
    <col min="12" max="12" width="67.7109375" style="9" customWidth="1"/>
    <col min="13" max="16384" width="8.85546875" style="9"/>
  </cols>
  <sheetData>
    <row r="1" spans="1:36" s="5" customFormat="1" ht="34.5" customHeight="1" thickBot="1" x14ac:dyDescent="0.3">
      <c r="A1" s="81" t="s">
        <v>171</v>
      </c>
      <c r="B1" s="82"/>
      <c r="C1" s="82"/>
      <c r="D1" s="82"/>
      <c r="E1" s="79"/>
      <c r="F1" s="79"/>
      <c r="G1" s="79"/>
      <c r="H1" s="79"/>
      <c r="I1" s="79"/>
      <c r="J1" s="79"/>
      <c r="K1" s="80"/>
      <c r="AC1" s="58" t="s">
        <v>183</v>
      </c>
      <c r="AD1" s="58" t="s">
        <v>172</v>
      </c>
      <c r="AE1" s="58" t="s">
        <v>173</v>
      </c>
      <c r="AF1" s="58" t="s">
        <v>174</v>
      </c>
      <c r="AG1" s="58" t="s">
        <v>175</v>
      </c>
      <c r="AH1" s="58" t="s">
        <v>194</v>
      </c>
      <c r="AI1" s="58" t="s">
        <v>984</v>
      </c>
      <c r="AJ1" s="58" t="s">
        <v>1057</v>
      </c>
    </row>
    <row r="2" spans="1:36" s="5" customFormat="1" ht="45.75" customHeight="1" thickBot="1" x14ac:dyDescent="0.3">
      <c r="A2" s="77" t="s">
        <v>995</v>
      </c>
      <c r="B2" s="78"/>
      <c r="C2" s="78"/>
      <c r="D2" s="78"/>
      <c r="E2" s="79"/>
      <c r="F2" s="79"/>
      <c r="G2" s="79"/>
      <c r="H2" s="79"/>
      <c r="I2" s="79"/>
      <c r="J2" s="79"/>
      <c r="K2" s="80"/>
      <c r="AC2" s="59"/>
      <c r="AD2" s="59"/>
      <c r="AE2" s="59"/>
      <c r="AF2" s="59"/>
      <c r="AG2" s="59"/>
      <c r="AH2" s="59"/>
      <c r="AI2" s="59"/>
      <c r="AJ2" s="59"/>
    </row>
    <row r="3" spans="1:36" s="5" customFormat="1" ht="20.25" customHeight="1" x14ac:dyDescent="0.3">
      <c r="A3" s="25"/>
      <c r="B3" s="25"/>
      <c r="C3" s="25"/>
      <c r="D3" s="88" t="s">
        <v>994</v>
      </c>
      <c r="E3" s="89"/>
      <c r="F3" s="89"/>
      <c r="G3" s="89"/>
      <c r="H3" s="89"/>
      <c r="I3" s="89"/>
      <c r="J3" s="90"/>
      <c r="K3" s="25"/>
      <c r="AC3" s="59"/>
      <c r="AD3" s="59"/>
      <c r="AE3" s="59"/>
      <c r="AF3" s="59"/>
      <c r="AG3" s="59"/>
      <c r="AH3" s="59"/>
      <c r="AI3" s="59"/>
      <c r="AJ3" s="59"/>
    </row>
    <row r="4" spans="1:36" s="5" customFormat="1" ht="38.25" customHeight="1" x14ac:dyDescent="0.3">
      <c r="A4" s="26"/>
      <c r="B4" s="26"/>
      <c r="C4" s="26"/>
      <c r="D4" s="18"/>
      <c r="E4" s="18"/>
      <c r="F4" s="18"/>
      <c r="G4" s="18"/>
      <c r="H4" s="18"/>
      <c r="I4" s="18"/>
      <c r="J4"/>
      <c r="K4" s="26"/>
      <c r="L4" s="19"/>
      <c r="AC4" s="59"/>
      <c r="AD4" s="59"/>
      <c r="AE4" s="59"/>
      <c r="AF4" s="59"/>
      <c r="AG4" s="59"/>
      <c r="AH4" s="59"/>
      <c r="AI4" s="59"/>
      <c r="AJ4" s="59"/>
    </row>
    <row r="5" spans="1:36" ht="105.75" customHeight="1" x14ac:dyDescent="0.3">
      <c r="A5" s="26" t="s">
        <v>166</v>
      </c>
      <c r="B5" s="26" t="s">
        <v>167</v>
      </c>
      <c r="C5" s="26" t="s">
        <v>169</v>
      </c>
      <c r="D5" s="37" t="s">
        <v>184</v>
      </c>
      <c r="E5" s="38" t="s">
        <v>178</v>
      </c>
      <c r="F5" s="39" t="s">
        <v>1084</v>
      </c>
      <c r="G5" s="40" t="s">
        <v>179</v>
      </c>
      <c r="H5" s="41" t="s">
        <v>180</v>
      </c>
      <c r="I5" s="42" t="s">
        <v>193</v>
      </c>
      <c r="J5" s="73" t="s">
        <v>993</v>
      </c>
      <c r="K5" s="26" t="s">
        <v>168</v>
      </c>
      <c r="AC5" s="60"/>
      <c r="AD5" s="60"/>
      <c r="AE5" s="60"/>
      <c r="AF5" s="60"/>
      <c r="AG5" s="60"/>
      <c r="AH5" s="60"/>
      <c r="AI5" s="60"/>
      <c r="AJ5" s="60"/>
    </row>
    <row r="6" spans="1:36" ht="47.25" x14ac:dyDescent="0.25">
      <c r="A6" s="22" t="s">
        <v>388</v>
      </c>
      <c r="B6" s="10" t="s">
        <v>389</v>
      </c>
      <c r="C6" s="32" t="s">
        <v>390</v>
      </c>
      <c r="D6" s="15"/>
      <c r="E6" s="15" t="s">
        <v>172</v>
      </c>
      <c r="F6" s="15" t="s">
        <v>173</v>
      </c>
      <c r="G6" s="15" t="s">
        <v>174</v>
      </c>
      <c r="H6" s="15" t="s">
        <v>175</v>
      </c>
      <c r="I6" s="15"/>
      <c r="J6" s="15"/>
      <c r="K6" s="11" t="s">
        <v>165</v>
      </c>
      <c r="AC6" s="60"/>
      <c r="AD6" s="60"/>
      <c r="AE6" s="60"/>
      <c r="AF6" s="60"/>
      <c r="AG6" s="60"/>
      <c r="AH6" s="60"/>
      <c r="AI6" s="58">
        <f t="shared" ref="AI6:AI68" si="0">COUNTIF(D6:I6,"")</f>
        <v>2</v>
      </c>
      <c r="AJ6" s="60"/>
    </row>
    <row r="7" spans="1:36" ht="63" x14ac:dyDescent="0.25">
      <c r="A7" s="23" t="s">
        <v>996</v>
      </c>
      <c r="B7" s="11" t="s">
        <v>997</v>
      </c>
      <c r="C7" s="32"/>
      <c r="D7" s="15"/>
      <c r="E7" s="15"/>
      <c r="F7" s="15"/>
      <c r="G7" s="15"/>
      <c r="H7" s="15"/>
      <c r="I7" s="15"/>
      <c r="J7" s="15" t="s">
        <v>1057</v>
      </c>
      <c r="K7" s="11" t="s">
        <v>1</v>
      </c>
      <c r="AC7" s="60"/>
      <c r="AD7" s="60"/>
      <c r="AE7" s="60"/>
      <c r="AF7" s="60"/>
      <c r="AG7" s="60"/>
      <c r="AH7" s="60"/>
      <c r="AI7" s="58">
        <f t="shared" si="0"/>
        <v>6</v>
      </c>
      <c r="AJ7" s="60"/>
    </row>
    <row r="8" spans="1:36" ht="15.75" x14ac:dyDescent="0.25">
      <c r="A8" s="23" t="s">
        <v>392</v>
      </c>
      <c r="B8" s="11" t="s">
        <v>393</v>
      </c>
      <c r="C8" s="32" t="s">
        <v>394</v>
      </c>
      <c r="D8" s="15"/>
      <c r="E8" s="15" t="s">
        <v>172</v>
      </c>
      <c r="F8" s="15" t="s">
        <v>173</v>
      </c>
      <c r="G8" s="15" t="s">
        <v>174</v>
      </c>
      <c r="H8" s="15" t="s">
        <v>175</v>
      </c>
      <c r="I8" s="15"/>
      <c r="J8" s="15"/>
      <c r="K8" s="11" t="s">
        <v>0</v>
      </c>
      <c r="AC8" s="60"/>
      <c r="AD8" s="60"/>
      <c r="AE8" s="60"/>
      <c r="AF8" s="60"/>
      <c r="AG8" s="60"/>
      <c r="AH8" s="60"/>
      <c r="AI8" s="58">
        <f t="shared" si="0"/>
        <v>2</v>
      </c>
      <c r="AJ8" s="60"/>
    </row>
    <row r="9" spans="1:36" ht="47.25" x14ac:dyDescent="0.25">
      <c r="A9" s="23" t="s">
        <v>395</v>
      </c>
      <c r="B9" s="11" t="s">
        <v>396</v>
      </c>
      <c r="C9" s="32"/>
      <c r="D9" s="15" t="s">
        <v>183</v>
      </c>
      <c r="E9" s="15" t="s">
        <v>172</v>
      </c>
      <c r="F9" s="15" t="s">
        <v>173</v>
      </c>
      <c r="G9" s="15"/>
      <c r="H9" s="15"/>
      <c r="I9" s="15"/>
      <c r="J9" s="15"/>
      <c r="K9" s="11" t="s">
        <v>1</v>
      </c>
      <c r="AC9" s="60"/>
      <c r="AD9" s="60"/>
      <c r="AE9" s="60"/>
      <c r="AF9" s="60"/>
      <c r="AG9" s="60"/>
      <c r="AH9" s="60"/>
      <c r="AI9" s="58">
        <f t="shared" si="0"/>
        <v>3</v>
      </c>
      <c r="AJ9" s="60"/>
    </row>
    <row r="10" spans="1:36" ht="47.25" x14ac:dyDescent="0.25">
      <c r="A10" s="27" t="s">
        <v>397</v>
      </c>
      <c r="B10" s="28" t="s">
        <v>398</v>
      </c>
      <c r="C10" s="33"/>
      <c r="D10" s="15" t="s">
        <v>183</v>
      </c>
      <c r="E10" s="15" t="s">
        <v>172</v>
      </c>
      <c r="F10" s="15" t="s">
        <v>173</v>
      </c>
      <c r="G10" s="15"/>
      <c r="H10" s="15"/>
      <c r="I10" s="15"/>
      <c r="J10" s="15"/>
      <c r="K10" s="11" t="s">
        <v>1</v>
      </c>
      <c r="AC10" s="60"/>
      <c r="AD10" s="60"/>
      <c r="AE10" s="60"/>
      <c r="AF10" s="60"/>
      <c r="AG10" s="60"/>
      <c r="AH10" s="60"/>
      <c r="AI10" s="58">
        <f t="shared" si="0"/>
        <v>3</v>
      </c>
      <c r="AJ10" s="60"/>
    </row>
    <row r="11" spans="1:36" ht="47.25" x14ac:dyDescent="0.25">
      <c r="A11" s="23" t="s">
        <v>399</v>
      </c>
      <c r="B11" s="11" t="s">
        <v>400</v>
      </c>
      <c r="C11" s="34" t="s">
        <v>401</v>
      </c>
      <c r="D11" s="15" t="s">
        <v>183</v>
      </c>
      <c r="E11" s="15" t="s">
        <v>172</v>
      </c>
      <c r="F11" s="15" t="s">
        <v>173</v>
      </c>
      <c r="G11" s="15"/>
      <c r="H11" s="15"/>
      <c r="I11" s="15"/>
      <c r="J11" s="15"/>
      <c r="K11" s="11" t="s">
        <v>165</v>
      </c>
      <c r="AC11" s="60"/>
      <c r="AD11" s="60"/>
      <c r="AE11" s="60"/>
      <c r="AF11" s="60"/>
      <c r="AG11" s="60"/>
      <c r="AH11" s="60"/>
      <c r="AI11" s="58">
        <f t="shared" si="0"/>
        <v>3</v>
      </c>
      <c r="AJ11" s="60"/>
    </row>
    <row r="12" spans="1:36" s="29" customFormat="1" ht="31.5" x14ac:dyDescent="0.25">
      <c r="A12" s="23" t="s">
        <v>402</v>
      </c>
      <c r="B12" s="11" t="s">
        <v>403</v>
      </c>
      <c r="C12" s="32"/>
      <c r="D12" s="15"/>
      <c r="E12" s="15"/>
      <c r="F12" s="15"/>
      <c r="G12" s="15"/>
      <c r="H12" s="15"/>
      <c r="I12" s="15" t="s">
        <v>194</v>
      </c>
      <c r="J12" s="15"/>
      <c r="K12" s="44" t="s">
        <v>415</v>
      </c>
      <c r="AC12" s="61"/>
      <c r="AD12" s="61"/>
      <c r="AE12" s="61"/>
      <c r="AF12" s="61"/>
      <c r="AG12" s="61"/>
      <c r="AH12" s="61"/>
      <c r="AI12" s="58">
        <f t="shared" si="0"/>
        <v>5</v>
      </c>
      <c r="AJ12" s="61"/>
    </row>
    <row r="13" spans="1:36" ht="63" x14ac:dyDescent="0.25">
      <c r="A13" s="23" t="s">
        <v>404</v>
      </c>
      <c r="B13" s="11" t="s">
        <v>405</v>
      </c>
      <c r="C13" s="32"/>
      <c r="D13" s="15"/>
      <c r="E13" s="15" t="s">
        <v>172</v>
      </c>
      <c r="F13" s="15"/>
      <c r="G13" s="15"/>
      <c r="H13" s="15"/>
      <c r="I13" s="15"/>
      <c r="J13" s="15"/>
      <c r="K13" s="11" t="s">
        <v>0</v>
      </c>
      <c r="AC13" s="60"/>
      <c r="AD13" s="60"/>
      <c r="AE13" s="60"/>
      <c r="AF13" s="60"/>
      <c r="AG13" s="60"/>
      <c r="AH13" s="60"/>
      <c r="AI13" s="58">
        <f t="shared" si="0"/>
        <v>5</v>
      </c>
      <c r="AJ13" s="60"/>
    </row>
    <row r="14" spans="1:36" ht="94.5" x14ac:dyDescent="0.25">
      <c r="A14" s="23" t="s">
        <v>998</v>
      </c>
      <c r="B14" s="11" t="s">
        <v>999</v>
      </c>
      <c r="C14" s="32"/>
      <c r="D14" s="15"/>
      <c r="E14" s="15"/>
      <c r="F14" s="15"/>
      <c r="G14" s="15"/>
      <c r="H14" s="15"/>
      <c r="I14" s="15"/>
      <c r="J14" s="15" t="s">
        <v>1057</v>
      </c>
      <c r="K14" s="11" t="s">
        <v>415</v>
      </c>
      <c r="AC14" s="60"/>
      <c r="AD14" s="60"/>
      <c r="AE14" s="60"/>
      <c r="AF14" s="60"/>
      <c r="AG14" s="60"/>
      <c r="AH14" s="60"/>
      <c r="AI14" s="58">
        <f t="shared" si="0"/>
        <v>6</v>
      </c>
      <c r="AJ14" s="60"/>
    </row>
    <row r="15" spans="1:36" ht="47.25" x14ac:dyDescent="0.25">
      <c r="A15" s="23" t="s">
        <v>1000</v>
      </c>
      <c r="B15" s="11" t="s">
        <v>1001</v>
      </c>
      <c r="C15" s="32"/>
      <c r="D15" s="15"/>
      <c r="E15" s="15"/>
      <c r="F15" s="15"/>
      <c r="G15" s="15"/>
      <c r="H15" s="15"/>
      <c r="I15" s="15"/>
      <c r="J15" s="15" t="s">
        <v>1057</v>
      </c>
      <c r="K15" s="11" t="s">
        <v>1</v>
      </c>
      <c r="AC15" s="60"/>
      <c r="AD15" s="60"/>
      <c r="AE15" s="60"/>
      <c r="AF15" s="60"/>
      <c r="AG15" s="60"/>
      <c r="AH15" s="60"/>
      <c r="AI15" s="58">
        <f t="shared" si="0"/>
        <v>6</v>
      </c>
      <c r="AJ15" s="60"/>
    </row>
    <row r="16" spans="1:36" ht="47.25" x14ac:dyDescent="0.25">
      <c r="A16" s="23" t="s">
        <v>1002</v>
      </c>
      <c r="B16" s="11" t="s">
        <v>1003</v>
      </c>
      <c r="C16" s="32"/>
      <c r="D16" s="15"/>
      <c r="E16" s="15"/>
      <c r="F16" s="15"/>
      <c r="G16" s="15"/>
      <c r="H16" s="15"/>
      <c r="I16" s="15"/>
      <c r="J16" s="15" t="s">
        <v>1057</v>
      </c>
      <c r="K16" s="11" t="s">
        <v>415</v>
      </c>
      <c r="AC16" s="60"/>
      <c r="AD16" s="60"/>
      <c r="AE16" s="60"/>
      <c r="AF16" s="60"/>
      <c r="AG16" s="60"/>
      <c r="AH16" s="60"/>
      <c r="AI16" s="58">
        <f t="shared" si="0"/>
        <v>6</v>
      </c>
      <c r="AJ16" s="60"/>
    </row>
    <row r="17" spans="1:36" ht="47.25" x14ac:dyDescent="0.25">
      <c r="A17" s="23" t="s">
        <v>406</v>
      </c>
      <c r="B17" s="11" t="s">
        <v>407</v>
      </c>
      <c r="C17" s="32"/>
      <c r="D17" s="15"/>
      <c r="E17" s="15"/>
      <c r="F17" s="15" t="s">
        <v>173</v>
      </c>
      <c r="G17" s="15"/>
      <c r="H17" s="15"/>
      <c r="I17" s="15"/>
      <c r="J17" s="15"/>
      <c r="K17" s="11" t="s">
        <v>415</v>
      </c>
      <c r="AC17" s="60"/>
      <c r="AD17" s="60"/>
      <c r="AE17" s="60"/>
      <c r="AF17" s="60"/>
      <c r="AG17" s="60"/>
      <c r="AH17" s="60"/>
      <c r="AI17" s="58">
        <f t="shared" si="0"/>
        <v>5</v>
      </c>
      <c r="AJ17" s="60"/>
    </row>
    <row r="18" spans="1:36" ht="31.5" x14ac:dyDescent="0.25">
      <c r="A18" s="23" t="s">
        <v>408</v>
      </c>
      <c r="B18" s="11" t="s">
        <v>409</v>
      </c>
      <c r="C18" s="32"/>
      <c r="D18" s="15"/>
      <c r="E18" s="15"/>
      <c r="F18" s="15"/>
      <c r="G18" s="15" t="s">
        <v>174</v>
      </c>
      <c r="H18" s="15"/>
      <c r="I18" s="15"/>
      <c r="J18" s="15"/>
      <c r="K18" s="11" t="s">
        <v>415</v>
      </c>
      <c r="AC18" s="60"/>
      <c r="AD18" s="60"/>
      <c r="AE18" s="60"/>
      <c r="AF18" s="60"/>
      <c r="AG18" s="60"/>
      <c r="AH18" s="60"/>
      <c r="AI18" s="58">
        <f t="shared" si="0"/>
        <v>5</v>
      </c>
      <c r="AJ18" s="60"/>
    </row>
    <row r="19" spans="1:36" ht="47.25" x14ac:dyDescent="0.25">
      <c r="A19" s="23" t="s">
        <v>412</v>
      </c>
      <c r="B19" s="11" t="s">
        <v>413</v>
      </c>
      <c r="C19" s="32" t="s">
        <v>414</v>
      </c>
      <c r="D19" s="15"/>
      <c r="E19" s="15" t="s">
        <v>172</v>
      </c>
      <c r="F19" s="15" t="s">
        <v>173</v>
      </c>
      <c r="G19" s="15"/>
      <c r="H19" s="15"/>
      <c r="I19" s="15"/>
      <c r="J19" s="15"/>
      <c r="K19" s="11" t="s">
        <v>0</v>
      </c>
      <c r="AC19" s="60"/>
      <c r="AD19" s="60"/>
      <c r="AE19" s="60"/>
      <c r="AF19" s="60"/>
      <c r="AG19" s="60"/>
      <c r="AH19" s="60"/>
      <c r="AI19" s="58">
        <f t="shared" si="0"/>
        <v>4</v>
      </c>
      <c r="AJ19" s="60"/>
    </row>
    <row r="20" spans="1:36" ht="78.75" x14ac:dyDescent="0.25">
      <c r="A20" s="67" t="s">
        <v>525</v>
      </c>
      <c r="B20" s="44" t="s">
        <v>526</v>
      </c>
      <c r="C20" s="69" t="s">
        <v>414</v>
      </c>
      <c r="D20" s="43"/>
      <c r="E20" s="43" t="s">
        <v>172</v>
      </c>
      <c r="F20" s="43" t="s">
        <v>173</v>
      </c>
      <c r="G20" s="43" t="s">
        <v>174</v>
      </c>
      <c r="H20" s="43" t="s">
        <v>175</v>
      </c>
      <c r="I20" s="15" t="s">
        <v>194</v>
      </c>
      <c r="J20" s="15"/>
      <c r="K20" s="11" t="s">
        <v>0</v>
      </c>
      <c r="AC20" s="60"/>
      <c r="AD20" s="60"/>
      <c r="AE20" s="60"/>
      <c r="AF20" s="60"/>
      <c r="AG20" s="60"/>
      <c r="AH20" s="60"/>
      <c r="AI20" s="58">
        <f t="shared" si="0"/>
        <v>1</v>
      </c>
      <c r="AJ20" s="60"/>
    </row>
    <row r="21" spans="1:36" ht="47.25" x14ac:dyDescent="0.25">
      <c r="A21" s="23" t="s">
        <v>416</v>
      </c>
      <c r="B21" s="11" t="s">
        <v>417</v>
      </c>
      <c r="C21" s="32" t="s">
        <v>4</v>
      </c>
      <c r="D21" s="15"/>
      <c r="E21" s="15" t="s">
        <v>172</v>
      </c>
      <c r="F21" s="15" t="s">
        <v>173</v>
      </c>
      <c r="G21" s="15"/>
      <c r="H21" s="15"/>
      <c r="I21" s="15"/>
      <c r="J21" s="15"/>
      <c r="K21" s="11" t="s">
        <v>165</v>
      </c>
      <c r="AC21" s="60"/>
      <c r="AD21" s="60"/>
      <c r="AE21" s="60"/>
      <c r="AF21" s="60"/>
      <c r="AG21" s="60"/>
      <c r="AH21" s="60"/>
      <c r="AI21" s="58">
        <f t="shared" si="0"/>
        <v>4</v>
      </c>
      <c r="AJ21" s="60"/>
    </row>
    <row r="22" spans="1:36" ht="63" x14ac:dyDescent="0.25">
      <c r="A22" s="23" t="s">
        <v>418</v>
      </c>
      <c r="B22" s="11" t="s">
        <v>419</v>
      </c>
      <c r="C22" s="32" t="s">
        <v>414</v>
      </c>
      <c r="D22" s="15"/>
      <c r="E22" s="15" t="s">
        <v>172</v>
      </c>
      <c r="F22" s="15" t="s">
        <v>173</v>
      </c>
      <c r="G22" s="15"/>
      <c r="H22" s="15"/>
      <c r="I22" s="15"/>
      <c r="J22" s="15"/>
      <c r="K22" s="11" t="s">
        <v>165</v>
      </c>
      <c r="AC22" s="60"/>
      <c r="AD22" s="60"/>
      <c r="AE22" s="60"/>
      <c r="AF22" s="60"/>
      <c r="AG22" s="60"/>
      <c r="AH22" s="60"/>
      <c r="AI22" s="58">
        <f t="shared" si="0"/>
        <v>4</v>
      </c>
      <c r="AJ22" s="60"/>
    </row>
    <row r="23" spans="1:36" ht="47.25" x14ac:dyDescent="0.25">
      <c r="A23" s="23" t="s">
        <v>410</v>
      </c>
      <c r="B23" s="11" t="s">
        <v>411</v>
      </c>
      <c r="C23" s="32" t="s">
        <v>4</v>
      </c>
      <c r="D23" s="15"/>
      <c r="E23" s="15" t="s">
        <v>172</v>
      </c>
      <c r="F23" s="15" t="s">
        <v>173</v>
      </c>
      <c r="G23" s="15"/>
      <c r="H23" s="15"/>
      <c r="I23" s="15"/>
      <c r="J23" s="15"/>
      <c r="K23" s="11" t="s">
        <v>165</v>
      </c>
      <c r="AC23" s="60"/>
      <c r="AD23" s="60"/>
      <c r="AE23" s="60"/>
      <c r="AF23" s="60"/>
      <c r="AG23" s="60"/>
      <c r="AH23" s="60"/>
      <c r="AI23" s="58">
        <f t="shared" si="0"/>
        <v>4</v>
      </c>
      <c r="AJ23" s="60"/>
    </row>
    <row r="24" spans="1:36" ht="63" x14ac:dyDescent="0.25">
      <c r="A24" s="23" t="s">
        <v>420</v>
      </c>
      <c r="B24" s="11" t="s">
        <v>421</v>
      </c>
      <c r="C24" s="32" t="s">
        <v>414</v>
      </c>
      <c r="D24" s="15" t="s">
        <v>183</v>
      </c>
      <c r="E24" s="15" t="s">
        <v>172</v>
      </c>
      <c r="F24" s="15" t="s">
        <v>173</v>
      </c>
      <c r="G24" s="15"/>
      <c r="H24" s="15"/>
      <c r="I24" s="15"/>
      <c r="J24" s="15"/>
      <c r="K24" s="11" t="s">
        <v>0</v>
      </c>
      <c r="AC24" s="60"/>
      <c r="AD24" s="60"/>
      <c r="AE24" s="60"/>
      <c r="AF24" s="60"/>
      <c r="AG24" s="60"/>
      <c r="AH24" s="60"/>
      <c r="AI24" s="58">
        <f t="shared" si="0"/>
        <v>3</v>
      </c>
      <c r="AJ24" s="60"/>
    </row>
    <row r="25" spans="1:36" ht="47.25" x14ac:dyDescent="0.25">
      <c r="A25" s="23" t="s">
        <v>422</v>
      </c>
      <c r="B25" s="11" t="s">
        <v>423</v>
      </c>
      <c r="C25" s="32" t="s">
        <v>414</v>
      </c>
      <c r="D25" s="15"/>
      <c r="E25" s="15"/>
      <c r="F25" s="15"/>
      <c r="G25" s="15"/>
      <c r="H25" s="15"/>
      <c r="I25" s="15" t="s">
        <v>194</v>
      </c>
      <c r="J25" s="15"/>
      <c r="K25" s="11" t="s">
        <v>0</v>
      </c>
      <c r="AC25" s="60"/>
      <c r="AD25" s="60"/>
      <c r="AE25" s="60"/>
      <c r="AF25" s="60"/>
      <c r="AG25" s="60"/>
      <c r="AH25" s="60"/>
      <c r="AI25" s="58">
        <f t="shared" si="0"/>
        <v>5</v>
      </c>
      <c r="AJ25" s="60"/>
    </row>
    <row r="26" spans="1:36" ht="47.25" x14ac:dyDescent="0.25">
      <c r="A26" s="23" t="s">
        <v>1004</v>
      </c>
      <c r="B26" s="11" t="s">
        <v>1005</v>
      </c>
      <c r="C26" s="32"/>
      <c r="D26" s="15"/>
      <c r="E26" s="15"/>
      <c r="F26" s="15"/>
      <c r="G26" s="15"/>
      <c r="H26" s="15"/>
      <c r="I26" s="15"/>
      <c r="J26" s="15" t="s">
        <v>1057</v>
      </c>
      <c r="K26" s="11" t="s">
        <v>6</v>
      </c>
      <c r="AC26" s="60"/>
      <c r="AD26" s="60"/>
      <c r="AE26" s="60"/>
      <c r="AF26" s="60"/>
      <c r="AG26" s="60"/>
      <c r="AH26" s="60"/>
      <c r="AI26" s="58">
        <f t="shared" si="0"/>
        <v>6</v>
      </c>
      <c r="AJ26" s="60"/>
    </row>
    <row r="27" spans="1:36" ht="31.5" x14ac:dyDescent="0.25">
      <c r="A27" s="23" t="s">
        <v>424</v>
      </c>
      <c r="B27" s="11" t="s">
        <v>425</v>
      </c>
      <c r="C27" s="32" t="s">
        <v>426</v>
      </c>
      <c r="D27" s="15" t="s">
        <v>183</v>
      </c>
      <c r="E27" s="15" t="s">
        <v>172</v>
      </c>
      <c r="F27" s="15" t="s">
        <v>173</v>
      </c>
      <c r="G27" s="15" t="s">
        <v>174</v>
      </c>
      <c r="H27" s="15" t="s">
        <v>175</v>
      </c>
      <c r="I27" s="15" t="s">
        <v>194</v>
      </c>
      <c r="J27" s="15"/>
      <c r="K27" s="11" t="s">
        <v>444</v>
      </c>
      <c r="AC27" s="60"/>
      <c r="AD27" s="60"/>
      <c r="AE27" s="60"/>
      <c r="AF27" s="60"/>
      <c r="AG27" s="60"/>
      <c r="AH27" s="60"/>
      <c r="AI27" s="58">
        <f t="shared" si="0"/>
        <v>0</v>
      </c>
      <c r="AJ27" s="60"/>
    </row>
    <row r="28" spans="1:36" ht="78.75" x14ac:dyDescent="0.25">
      <c r="A28" s="27" t="s">
        <v>427</v>
      </c>
      <c r="B28" s="28" t="s">
        <v>1059</v>
      </c>
      <c r="C28" s="34" t="s">
        <v>970</v>
      </c>
      <c r="D28" s="15" t="s">
        <v>183</v>
      </c>
      <c r="E28" s="15" t="s">
        <v>172</v>
      </c>
      <c r="F28" s="15" t="s">
        <v>173</v>
      </c>
      <c r="G28" s="15" t="s">
        <v>174</v>
      </c>
      <c r="H28" s="15" t="s">
        <v>175</v>
      </c>
      <c r="I28" s="15" t="s">
        <v>194</v>
      </c>
      <c r="J28" s="15"/>
      <c r="K28" s="11" t="s">
        <v>165</v>
      </c>
      <c r="AC28" s="60"/>
      <c r="AD28" s="60"/>
      <c r="AE28" s="60"/>
      <c r="AF28" s="60"/>
      <c r="AG28" s="60"/>
      <c r="AH28" s="60"/>
      <c r="AI28" s="58">
        <f t="shared" si="0"/>
        <v>0</v>
      </c>
      <c r="AJ28" s="60"/>
    </row>
    <row r="29" spans="1:36" ht="126" x14ac:dyDescent="0.25">
      <c r="A29" s="23" t="s">
        <v>428</v>
      </c>
      <c r="B29" s="11" t="s">
        <v>429</v>
      </c>
      <c r="C29" s="32"/>
      <c r="D29" s="15"/>
      <c r="E29" s="15" t="s">
        <v>172</v>
      </c>
      <c r="F29" s="15" t="s">
        <v>173</v>
      </c>
      <c r="G29" s="15"/>
      <c r="H29" s="15"/>
      <c r="I29" s="15" t="s">
        <v>194</v>
      </c>
      <c r="J29" s="15"/>
      <c r="K29" s="11" t="s">
        <v>2</v>
      </c>
      <c r="AC29" s="60"/>
      <c r="AD29" s="60"/>
      <c r="AE29" s="60"/>
      <c r="AF29" s="60"/>
      <c r="AG29" s="60"/>
      <c r="AH29" s="60"/>
      <c r="AI29" s="58">
        <f t="shared" si="0"/>
        <v>3</v>
      </c>
      <c r="AJ29" s="60"/>
    </row>
    <row r="30" spans="1:36" ht="47.25" x14ac:dyDescent="0.25">
      <c r="A30" s="23" t="s">
        <v>430</v>
      </c>
      <c r="B30" s="11" t="s">
        <v>431</v>
      </c>
      <c r="C30" s="32"/>
      <c r="D30" s="15"/>
      <c r="E30" s="15"/>
      <c r="F30" s="15" t="s">
        <v>173</v>
      </c>
      <c r="G30" s="15"/>
      <c r="H30" s="15"/>
      <c r="I30" s="15"/>
      <c r="J30" s="15"/>
      <c r="K30" s="11" t="s">
        <v>0</v>
      </c>
      <c r="AC30" s="60"/>
      <c r="AD30" s="60"/>
      <c r="AE30" s="60"/>
      <c r="AF30" s="60"/>
      <c r="AG30" s="60"/>
      <c r="AH30" s="60"/>
      <c r="AI30" s="58">
        <f t="shared" si="0"/>
        <v>5</v>
      </c>
      <c r="AJ30" s="60"/>
    </row>
    <row r="31" spans="1:36" ht="31.5" x14ac:dyDescent="0.25">
      <c r="A31" s="23" t="s">
        <v>432</v>
      </c>
      <c r="B31" s="11" t="s">
        <v>433</v>
      </c>
      <c r="C31" s="32"/>
      <c r="D31" s="15"/>
      <c r="E31" s="15" t="s">
        <v>172</v>
      </c>
      <c r="F31" s="15"/>
      <c r="G31" s="15"/>
      <c r="H31" s="15"/>
      <c r="I31" s="15"/>
      <c r="J31" s="15"/>
      <c r="K31" s="11" t="s">
        <v>0</v>
      </c>
      <c r="AC31" s="60"/>
      <c r="AD31" s="60"/>
      <c r="AE31" s="60"/>
      <c r="AF31" s="60"/>
      <c r="AG31" s="60"/>
      <c r="AH31" s="60"/>
      <c r="AI31" s="58">
        <f t="shared" si="0"/>
        <v>5</v>
      </c>
      <c r="AJ31" s="60"/>
    </row>
    <row r="32" spans="1:36" ht="47.25" x14ac:dyDescent="0.25">
      <c r="A32" s="23" t="s">
        <v>434</v>
      </c>
      <c r="B32" s="11" t="s">
        <v>435</v>
      </c>
      <c r="C32" s="32" t="s">
        <v>436</v>
      </c>
      <c r="D32" s="15"/>
      <c r="E32" s="15" t="s">
        <v>172</v>
      </c>
      <c r="F32" s="15" t="s">
        <v>173</v>
      </c>
      <c r="G32" s="15"/>
      <c r="H32" s="15"/>
      <c r="I32" s="15"/>
      <c r="J32" s="15"/>
      <c r="K32" s="11" t="s">
        <v>0</v>
      </c>
      <c r="AC32" s="60"/>
      <c r="AD32" s="60"/>
      <c r="AE32" s="60"/>
      <c r="AF32" s="60"/>
      <c r="AG32" s="60"/>
      <c r="AH32" s="60"/>
      <c r="AI32" s="58">
        <f t="shared" si="0"/>
        <v>4</v>
      </c>
      <c r="AJ32" s="60"/>
    </row>
    <row r="33" spans="1:36" ht="47.25" x14ac:dyDescent="0.25">
      <c r="A33" s="23" t="s">
        <v>437</v>
      </c>
      <c r="B33" s="11" t="s">
        <v>438</v>
      </c>
      <c r="C33" s="32" t="s">
        <v>439</v>
      </c>
      <c r="D33" s="15"/>
      <c r="E33" s="15" t="s">
        <v>172</v>
      </c>
      <c r="F33" s="15"/>
      <c r="G33" s="15"/>
      <c r="H33" s="15"/>
      <c r="I33" s="15" t="s">
        <v>194</v>
      </c>
      <c r="J33" s="15"/>
      <c r="K33" s="11" t="s">
        <v>2</v>
      </c>
      <c r="AC33" s="60"/>
      <c r="AD33" s="60"/>
      <c r="AE33" s="60"/>
      <c r="AF33" s="60"/>
      <c r="AG33" s="60"/>
      <c r="AH33" s="60"/>
      <c r="AI33" s="58">
        <f t="shared" si="0"/>
        <v>4</v>
      </c>
      <c r="AJ33" s="60"/>
    </row>
    <row r="34" spans="1:36" ht="31.5" x14ac:dyDescent="0.25">
      <c r="A34" s="23" t="s">
        <v>440</v>
      </c>
      <c r="B34" s="11" t="s">
        <v>441</v>
      </c>
      <c r="C34" s="32" t="s">
        <v>5</v>
      </c>
      <c r="D34" s="15" t="s">
        <v>183</v>
      </c>
      <c r="E34" s="15" t="s">
        <v>172</v>
      </c>
      <c r="F34" s="15" t="s">
        <v>173</v>
      </c>
      <c r="G34" s="15" t="s">
        <v>174</v>
      </c>
      <c r="H34" s="15" t="s">
        <v>175</v>
      </c>
      <c r="I34" s="15"/>
      <c r="J34" s="15"/>
      <c r="K34" s="11" t="s">
        <v>2</v>
      </c>
      <c r="AC34" s="60"/>
      <c r="AD34" s="60"/>
      <c r="AE34" s="60"/>
      <c r="AF34" s="60"/>
      <c r="AG34" s="60"/>
      <c r="AH34" s="60"/>
      <c r="AI34" s="58">
        <f t="shared" si="0"/>
        <v>1</v>
      </c>
      <c r="AJ34" s="60"/>
    </row>
    <row r="35" spans="1:36" ht="110.25" x14ac:dyDescent="0.25">
      <c r="A35" s="23" t="s">
        <v>442</v>
      </c>
      <c r="B35" s="11" t="s">
        <v>443</v>
      </c>
      <c r="C35" s="32"/>
      <c r="D35" s="15"/>
      <c r="E35" s="15" t="s">
        <v>172</v>
      </c>
      <c r="F35" s="15"/>
      <c r="G35" s="15"/>
      <c r="H35" s="15"/>
      <c r="I35" s="15"/>
      <c r="J35" s="15"/>
      <c r="K35" s="11" t="s">
        <v>165</v>
      </c>
      <c r="AC35" s="60"/>
      <c r="AD35" s="60"/>
      <c r="AE35" s="60"/>
      <c r="AF35" s="60"/>
      <c r="AG35" s="60"/>
      <c r="AH35" s="60"/>
      <c r="AI35" s="58">
        <f t="shared" si="0"/>
        <v>5</v>
      </c>
      <c r="AJ35" s="60"/>
    </row>
    <row r="36" spans="1:36" ht="31.5" x14ac:dyDescent="0.25">
      <c r="A36" s="23" t="s">
        <v>451</v>
      </c>
      <c r="B36" s="11" t="s">
        <v>1062</v>
      </c>
      <c r="C36" s="32" t="s">
        <v>3</v>
      </c>
      <c r="D36" s="15"/>
      <c r="E36" s="15" t="s">
        <v>172</v>
      </c>
      <c r="F36" s="15"/>
      <c r="G36" s="15"/>
      <c r="H36" s="15"/>
      <c r="I36" s="15"/>
      <c r="J36" s="15"/>
      <c r="K36" s="11" t="s">
        <v>0</v>
      </c>
      <c r="AC36" s="60"/>
      <c r="AD36" s="60"/>
      <c r="AE36" s="60"/>
      <c r="AF36" s="60"/>
      <c r="AG36" s="60"/>
      <c r="AH36" s="60"/>
      <c r="AI36" s="58">
        <f t="shared" si="0"/>
        <v>5</v>
      </c>
      <c r="AJ36" s="60"/>
    </row>
    <row r="37" spans="1:36" ht="31.5" x14ac:dyDescent="0.25">
      <c r="A37" s="23" t="s">
        <v>452</v>
      </c>
      <c r="B37" s="11" t="s">
        <v>453</v>
      </c>
      <c r="C37" s="32"/>
      <c r="D37" s="15"/>
      <c r="E37" s="15" t="s">
        <v>172</v>
      </c>
      <c r="F37" s="15"/>
      <c r="G37" s="15"/>
      <c r="H37" s="15"/>
      <c r="I37" s="15"/>
      <c r="J37" s="15"/>
      <c r="K37" s="11" t="s">
        <v>2</v>
      </c>
      <c r="AC37" s="60"/>
      <c r="AD37" s="60"/>
      <c r="AE37" s="60"/>
      <c r="AF37" s="60"/>
      <c r="AG37" s="60"/>
      <c r="AH37" s="60"/>
      <c r="AI37" s="58">
        <f t="shared" si="0"/>
        <v>5</v>
      </c>
      <c r="AJ37" s="60"/>
    </row>
    <row r="38" spans="1:36" ht="31.5" x14ac:dyDescent="0.25">
      <c r="A38" s="23" t="s">
        <v>445</v>
      </c>
      <c r="B38" s="11" t="s">
        <v>446</v>
      </c>
      <c r="C38" s="32"/>
      <c r="D38" s="15"/>
      <c r="E38" s="15" t="s">
        <v>172</v>
      </c>
      <c r="F38" s="15"/>
      <c r="G38" s="15"/>
      <c r="H38" s="15"/>
      <c r="I38" s="15"/>
      <c r="J38" s="15"/>
      <c r="K38" s="11" t="s">
        <v>165</v>
      </c>
      <c r="AC38" s="60"/>
      <c r="AD38" s="60"/>
      <c r="AE38" s="60"/>
      <c r="AF38" s="60"/>
      <c r="AG38" s="60"/>
      <c r="AH38" s="60"/>
      <c r="AI38" s="58">
        <f t="shared" si="0"/>
        <v>5</v>
      </c>
      <c r="AJ38" s="60"/>
    </row>
    <row r="39" spans="1:36" ht="94.5" x14ac:dyDescent="0.25">
      <c r="A39" s="23" t="s">
        <v>447</v>
      </c>
      <c r="B39" s="11" t="s">
        <v>448</v>
      </c>
      <c r="C39" s="32"/>
      <c r="D39" s="15"/>
      <c r="E39" s="15" t="s">
        <v>172</v>
      </c>
      <c r="F39" s="15"/>
      <c r="G39" s="15"/>
      <c r="H39" s="15"/>
      <c r="I39" s="15"/>
      <c r="J39" s="15"/>
      <c r="K39" s="11" t="s">
        <v>165</v>
      </c>
      <c r="AC39" s="60"/>
      <c r="AD39" s="60"/>
      <c r="AE39" s="60"/>
      <c r="AF39" s="60"/>
      <c r="AG39" s="60"/>
      <c r="AH39" s="60"/>
      <c r="AI39" s="58">
        <f t="shared" si="0"/>
        <v>5</v>
      </c>
      <c r="AJ39" s="60"/>
    </row>
    <row r="40" spans="1:36" ht="31.5" x14ac:dyDescent="0.25">
      <c r="A40" s="23" t="s">
        <v>449</v>
      </c>
      <c r="B40" s="11" t="s">
        <v>450</v>
      </c>
      <c r="C40" s="32" t="s">
        <v>3</v>
      </c>
      <c r="D40" s="15"/>
      <c r="E40" s="15" t="s">
        <v>172</v>
      </c>
      <c r="F40" s="15"/>
      <c r="G40" s="15"/>
      <c r="H40" s="15"/>
      <c r="I40" s="15"/>
      <c r="J40" s="15"/>
      <c r="K40" s="11" t="s">
        <v>0</v>
      </c>
      <c r="AC40" s="60"/>
      <c r="AD40" s="60"/>
      <c r="AE40" s="60"/>
      <c r="AF40" s="60"/>
      <c r="AG40" s="60"/>
      <c r="AH40" s="60"/>
      <c r="AI40" s="58">
        <f t="shared" si="0"/>
        <v>5</v>
      </c>
      <c r="AJ40" s="60"/>
    </row>
    <row r="41" spans="1:36" ht="47.25" x14ac:dyDescent="0.25">
      <c r="A41" s="23" t="s">
        <v>1076</v>
      </c>
      <c r="B41" s="11" t="s">
        <v>454</v>
      </c>
      <c r="C41" s="32"/>
      <c r="D41" s="15"/>
      <c r="E41" s="15" t="s">
        <v>172</v>
      </c>
      <c r="F41" s="15"/>
      <c r="G41" s="15"/>
      <c r="H41" s="15"/>
      <c r="I41" s="15"/>
      <c r="J41" s="15"/>
      <c r="K41" s="11" t="s">
        <v>1</v>
      </c>
      <c r="AC41" s="60"/>
      <c r="AD41" s="60"/>
      <c r="AE41" s="60"/>
      <c r="AF41" s="60"/>
      <c r="AG41" s="60"/>
      <c r="AH41" s="60"/>
      <c r="AI41" s="58">
        <f t="shared" si="0"/>
        <v>5</v>
      </c>
      <c r="AJ41" s="60"/>
    </row>
    <row r="42" spans="1:36" ht="47.25" x14ac:dyDescent="0.25">
      <c r="A42" s="23" t="s">
        <v>455</v>
      </c>
      <c r="B42" s="11" t="s">
        <v>456</v>
      </c>
      <c r="C42" s="32"/>
      <c r="D42" s="15"/>
      <c r="E42" s="15" t="s">
        <v>172</v>
      </c>
      <c r="F42" s="15"/>
      <c r="G42" s="15"/>
      <c r="H42" s="15"/>
      <c r="I42" s="15"/>
      <c r="J42" s="15"/>
      <c r="K42" s="11" t="s">
        <v>165</v>
      </c>
      <c r="AC42" s="60"/>
      <c r="AD42" s="60"/>
      <c r="AE42" s="60"/>
      <c r="AF42" s="60"/>
      <c r="AG42" s="60"/>
      <c r="AH42" s="60"/>
      <c r="AI42" s="58">
        <f t="shared" si="0"/>
        <v>5</v>
      </c>
      <c r="AJ42" s="60"/>
    </row>
    <row r="43" spans="1:36" ht="63" x14ac:dyDescent="0.25">
      <c r="A43" s="23" t="s">
        <v>457</v>
      </c>
      <c r="B43" s="11" t="s">
        <v>458</v>
      </c>
      <c r="C43" s="32" t="s">
        <v>459</v>
      </c>
      <c r="D43" s="15"/>
      <c r="E43" s="15" t="s">
        <v>172</v>
      </c>
      <c r="F43" s="15"/>
      <c r="G43" s="15"/>
      <c r="H43" s="15"/>
      <c r="I43" s="15"/>
      <c r="J43" s="15"/>
      <c r="K43" s="11" t="s">
        <v>165</v>
      </c>
      <c r="AC43" s="60"/>
      <c r="AD43" s="60"/>
      <c r="AE43" s="60"/>
      <c r="AF43" s="60"/>
      <c r="AG43" s="60"/>
      <c r="AH43" s="60"/>
      <c r="AI43" s="58">
        <f t="shared" si="0"/>
        <v>5</v>
      </c>
      <c r="AJ43" s="60"/>
    </row>
    <row r="44" spans="1:36" ht="47.25" x14ac:dyDescent="0.25">
      <c r="A44" s="23" t="s">
        <v>460</v>
      </c>
      <c r="B44" s="11" t="s">
        <v>461</v>
      </c>
      <c r="C44" s="32"/>
      <c r="D44" s="15"/>
      <c r="E44" s="15" t="s">
        <v>172</v>
      </c>
      <c r="F44" s="15"/>
      <c r="G44" s="15"/>
      <c r="H44" s="15"/>
      <c r="I44" s="15"/>
      <c r="J44" s="15"/>
      <c r="K44" s="11" t="s">
        <v>0</v>
      </c>
      <c r="AC44" s="60"/>
      <c r="AD44" s="60"/>
      <c r="AE44" s="60"/>
      <c r="AF44" s="60"/>
      <c r="AG44" s="60"/>
      <c r="AH44" s="60"/>
      <c r="AI44" s="58">
        <f t="shared" si="0"/>
        <v>5</v>
      </c>
      <c r="AJ44" s="60"/>
    </row>
    <row r="45" spans="1:36" ht="47.25" x14ac:dyDescent="0.25">
      <c r="A45" s="23" t="s">
        <v>462</v>
      </c>
      <c r="B45" s="11" t="s">
        <v>463</v>
      </c>
      <c r="C45" s="35" t="s">
        <v>5</v>
      </c>
      <c r="D45" s="15"/>
      <c r="E45" s="15" t="s">
        <v>172</v>
      </c>
      <c r="F45" s="15"/>
      <c r="G45" s="15"/>
      <c r="H45" s="15"/>
      <c r="I45" s="15"/>
      <c r="J45" s="15"/>
      <c r="K45" s="11" t="s">
        <v>2</v>
      </c>
      <c r="AC45" s="60"/>
      <c r="AD45" s="60"/>
      <c r="AE45" s="60"/>
      <c r="AF45" s="60"/>
      <c r="AG45" s="60"/>
      <c r="AH45" s="60"/>
      <c r="AI45" s="58">
        <f t="shared" si="0"/>
        <v>5</v>
      </c>
      <c r="AJ45" s="60"/>
    </row>
    <row r="46" spans="1:36" ht="31.5" x14ac:dyDescent="0.25">
      <c r="A46" s="23" t="s">
        <v>464</v>
      </c>
      <c r="B46" s="11" t="s">
        <v>465</v>
      </c>
      <c r="C46" s="32"/>
      <c r="D46" s="15"/>
      <c r="E46" s="15" t="s">
        <v>172</v>
      </c>
      <c r="F46" s="15"/>
      <c r="G46" s="15"/>
      <c r="H46" s="15"/>
      <c r="I46" s="15"/>
      <c r="J46" s="15"/>
      <c r="K46" s="11" t="s">
        <v>1</v>
      </c>
      <c r="AC46" s="60"/>
      <c r="AD46" s="60"/>
      <c r="AE46" s="60"/>
      <c r="AF46" s="60"/>
      <c r="AG46" s="60"/>
      <c r="AH46" s="60"/>
      <c r="AI46" s="58">
        <f t="shared" si="0"/>
        <v>5</v>
      </c>
      <c r="AJ46" s="60"/>
    </row>
    <row r="47" spans="1:36" ht="63" x14ac:dyDescent="0.25">
      <c r="A47" s="23" t="s">
        <v>466</v>
      </c>
      <c r="B47" s="11" t="s">
        <v>467</v>
      </c>
      <c r="C47" s="32" t="s">
        <v>468</v>
      </c>
      <c r="D47" s="15"/>
      <c r="E47" s="15" t="s">
        <v>172</v>
      </c>
      <c r="F47" s="15"/>
      <c r="G47" s="15"/>
      <c r="H47" s="15"/>
      <c r="I47" s="15"/>
      <c r="J47" s="15"/>
      <c r="K47" s="11" t="s">
        <v>1</v>
      </c>
      <c r="AC47" s="60"/>
      <c r="AD47" s="60"/>
      <c r="AE47" s="60"/>
      <c r="AF47" s="60"/>
      <c r="AG47" s="60"/>
      <c r="AH47" s="60"/>
      <c r="AI47" s="58">
        <f t="shared" si="0"/>
        <v>5</v>
      </c>
      <c r="AJ47" s="60"/>
    </row>
    <row r="48" spans="1:36" ht="31.5" x14ac:dyDescent="0.25">
      <c r="A48" s="23" t="s">
        <v>1075</v>
      </c>
      <c r="B48" s="11" t="s">
        <v>469</v>
      </c>
      <c r="C48" s="32" t="s">
        <v>470</v>
      </c>
      <c r="D48" s="15"/>
      <c r="E48" s="15" t="s">
        <v>172</v>
      </c>
      <c r="F48" s="15"/>
      <c r="G48" s="15"/>
      <c r="H48" s="15"/>
      <c r="I48" s="15"/>
      <c r="J48" s="15"/>
      <c r="K48" s="11" t="s">
        <v>165</v>
      </c>
      <c r="AC48" s="60"/>
      <c r="AD48" s="60"/>
      <c r="AE48" s="60"/>
      <c r="AF48" s="60"/>
      <c r="AG48" s="60"/>
      <c r="AH48" s="60"/>
      <c r="AI48" s="58">
        <f t="shared" si="0"/>
        <v>5</v>
      </c>
      <c r="AJ48" s="60"/>
    </row>
    <row r="49" spans="1:36" ht="78.75" x14ac:dyDescent="0.25">
      <c r="A49" s="23" t="s">
        <v>471</v>
      </c>
      <c r="B49" s="11" t="s">
        <v>472</v>
      </c>
      <c r="C49" s="32"/>
      <c r="D49" s="15"/>
      <c r="E49" s="15" t="s">
        <v>172</v>
      </c>
      <c r="F49" s="15"/>
      <c r="G49" s="15"/>
      <c r="H49" s="15"/>
      <c r="I49" s="15"/>
      <c r="J49" s="15"/>
      <c r="K49" s="11" t="s">
        <v>0</v>
      </c>
      <c r="AC49" s="60"/>
      <c r="AD49" s="60"/>
      <c r="AE49" s="60"/>
      <c r="AF49" s="60"/>
      <c r="AG49" s="60"/>
      <c r="AH49" s="60"/>
      <c r="AI49" s="58">
        <f t="shared" si="0"/>
        <v>5</v>
      </c>
      <c r="AJ49" s="60"/>
    </row>
    <row r="50" spans="1:36" ht="31.5" x14ac:dyDescent="0.25">
      <c r="A50" s="23" t="s">
        <v>473</v>
      </c>
      <c r="B50" s="11" t="s">
        <v>474</v>
      </c>
      <c r="C50" s="32"/>
      <c r="D50" s="15"/>
      <c r="E50" s="15" t="s">
        <v>172</v>
      </c>
      <c r="F50" s="15"/>
      <c r="G50" s="15"/>
      <c r="H50" s="15"/>
      <c r="I50" s="15"/>
      <c r="J50" s="15"/>
      <c r="K50" s="11" t="s">
        <v>1</v>
      </c>
      <c r="AC50" s="60"/>
      <c r="AD50" s="60"/>
      <c r="AE50" s="60"/>
      <c r="AF50" s="60"/>
      <c r="AG50" s="60"/>
      <c r="AH50" s="60"/>
      <c r="AI50" s="58">
        <f t="shared" si="0"/>
        <v>5</v>
      </c>
      <c r="AJ50" s="60"/>
    </row>
    <row r="51" spans="1:36" ht="31.5" x14ac:dyDescent="0.25">
      <c r="A51" s="23" t="s">
        <v>475</v>
      </c>
      <c r="B51" s="11" t="s">
        <v>476</v>
      </c>
      <c r="C51" s="32"/>
      <c r="D51" s="15"/>
      <c r="E51" s="15" t="s">
        <v>172</v>
      </c>
      <c r="F51" s="15"/>
      <c r="G51" s="15"/>
      <c r="H51" s="15"/>
      <c r="I51" s="15"/>
      <c r="J51" s="15"/>
      <c r="K51" s="11" t="s">
        <v>1</v>
      </c>
      <c r="AC51" s="60"/>
      <c r="AD51" s="60"/>
      <c r="AE51" s="60"/>
      <c r="AF51" s="60"/>
      <c r="AG51" s="60"/>
      <c r="AH51" s="60"/>
      <c r="AI51" s="58">
        <f t="shared" si="0"/>
        <v>5</v>
      </c>
      <c r="AJ51" s="60"/>
    </row>
    <row r="52" spans="1:36" ht="63" x14ac:dyDescent="0.25">
      <c r="A52" s="23" t="s">
        <v>477</v>
      </c>
      <c r="B52" s="11" t="s">
        <v>478</v>
      </c>
      <c r="C52" s="32"/>
      <c r="D52" s="15"/>
      <c r="E52" s="15" t="s">
        <v>172</v>
      </c>
      <c r="F52" s="15" t="s">
        <v>173</v>
      </c>
      <c r="G52" s="15"/>
      <c r="H52" s="15"/>
      <c r="I52" s="15"/>
      <c r="J52" s="15"/>
      <c r="K52" s="11" t="s">
        <v>1</v>
      </c>
      <c r="AC52" s="60"/>
      <c r="AD52" s="60"/>
      <c r="AE52" s="60"/>
      <c r="AF52" s="60"/>
      <c r="AG52" s="60"/>
      <c r="AH52" s="60"/>
      <c r="AI52" s="58">
        <f t="shared" si="0"/>
        <v>4</v>
      </c>
      <c r="AJ52" s="60"/>
    </row>
    <row r="53" spans="1:36" ht="78.75" x14ac:dyDescent="0.25">
      <c r="A53" s="23" t="s">
        <v>479</v>
      </c>
      <c r="B53" s="11" t="s">
        <v>480</v>
      </c>
      <c r="C53" s="32"/>
      <c r="D53" s="15" t="s">
        <v>183</v>
      </c>
      <c r="E53" s="15" t="s">
        <v>172</v>
      </c>
      <c r="F53" s="15" t="s">
        <v>173</v>
      </c>
      <c r="G53" s="15"/>
      <c r="H53" s="15"/>
      <c r="I53" s="15"/>
      <c r="J53" s="15"/>
      <c r="K53" s="11" t="s">
        <v>0</v>
      </c>
      <c r="AC53" s="60"/>
      <c r="AD53" s="60"/>
      <c r="AE53" s="60"/>
      <c r="AF53" s="60"/>
      <c r="AG53" s="60"/>
      <c r="AH53" s="60"/>
      <c r="AI53" s="58">
        <f t="shared" si="0"/>
        <v>3</v>
      </c>
      <c r="AJ53" s="60"/>
    </row>
    <row r="54" spans="1:36" ht="47.25" x14ac:dyDescent="0.25">
      <c r="A54" s="23" t="s">
        <v>481</v>
      </c>
      <c r="B54" s="11" t="s">
        <v>482</v>
      </c>
      <c r="C54" s="32" t="s">
        <v>483</v>
      </c>
      <c r="D54" s="15" t="s">
        <v>183</v>
      </c>
      <c r="E54" s="15" t="s">
        <v>172</v>
      </c>
      <c r="F54" s="15" t="s">
        <v>173</v>
      </c>
      <c r="G54" s="15" t="s">
        <v>174</v>
      </c>
      <c r="H54" s="15" t="s">
        <v>175</v>
      </c>
      <c r="I54" s="15" t="s">
        <v>194</v>
      </c>
      <c r="J54" s="15"/>
      <c r="K54" s="11" t="s">
        <v>0</v>
      </c>
      <c r="AC54" s="60"/>
      <c r="AD54" s="60"/>
      <c r="AE54" s="60"/>
      <c r="AF54" s="60"/>
      <c r="AG54" s="60"/>
      <c r="AH54" s="60"/>
      <c r="AI54" s="58">
        <f t="shared" si="0"/>
        <v>0</v>
      </c>
      <c r="AJ54" s="60"/>
    </row>
    <row r="55" spans="1:36" ht="31.5" x14ac:dyDescent="0.25">
      <c r="A55" s="23" t="s">
        <v>484</v>
      </c>
      <c r="B55" s="11" t="s">
        <v>485</v>
      </c>
      <c r="C55" s="32"/>
      <c r="D55" s="15" t="s">
        <v>183</v>
      </c>
      <c r="E55" s="15" t="s">
        <v>172</v>
      </c>
      <c r="F55" s="15" t="s">
        <v>173</v>
      </c>
      <c r="G55" s="15"/>
      <c r="H55" s="15"/>
      <c r="I55" s="15" t="s">
        <v>194</v>
      </c>
      <c r="J55" s="15"/>
      <c r="K55" s="11" t="s">
        <v>0</v>
      </c>
      <c r="AC55" s="60"/>
      <c r="AD55" s="60"/>
      <c r="AE55" s="60"/>
      <c r="AF55" s="60"/>
      <c r="AG55" s="60"/>
      <c r="AH55" s="60"/>
      <c r="AI55" s="58">
        <f t="shared" si="0"/>
        <v>2</v>
      </c>
      <c r="AJ55" s="60"/>
    </row>
    <row r="56" spans="1:36" ht="78.75" x14ac:dyDescent="0.25">
      <c r="A56" s="23" t="s">
        <v>486</v>
      </c>
      <c r="B56" s="11" t="s">
        <v>487</v>
      </c>
      <c r="C56" s="32" t="s">
        <v>488</v>
      </c>
      <c r="D56" s="15"/>
      <c r="E56" s="15" t="s">
        <v>172</v>
      </c>
      <c r="F56" s="15"/>
      <c r="G56" s="15"/>
      <c r="H56" s="15"/>
      <c r="I56" s="15" t="s">
        <v>194</v>
      </c>
      <c r="J56" s="15"/>
      <c r="K56" s="11" t="s">
        <v>1</v>
      </c>
      <c r="AC56" s="60"/>
      <c r="AD56" s="60"/>
      <c r="AE56" s="60"/>
      <c r="AF56" s="60"/>
      <c r="AG56" s="60"/>
      <c r="AH56" s="60"/>
      <c r="AI56" s="58">
        <f t="shared" si="0"/>
        <v>4</v>
      </c>
      <c r="AJ56" s="60"/>
    </row>
    <row r="57" spans="1:36" ht="110.25" x14ac:dyDescent="0.25">
      <c r="A57" s="23" t="s">
        <v>489</v>
      </c>
      <c r="B57" s="11" t="s">
        <v>490</v>
      </c>
      <c r="C57" s="32" t="s">
        <v>1082</v>
      </c>
      <c r="D57" s="15"/>
      <c r="E57" s="15" t="s">
        <v>172</v>
      </c>
      <c r="F57" s="15"/>
      <c r="G57" s="15"/>
      <c r="H57" s="15"/>
      <c r="I57" s="15"/>
      <c r="J57" s="15"/>
      <c r="K57" s="11" t="s">
        <v>165</v>
      </c>
      <c r="AC57" s="60"/>
      <c r="AD57" s="60"/>
      <c r="AE57" s="60"/>
      <c r="AF57" s="60"/>
      <c r="AG57" s="60"/>
      <c r="AH57" s="60"/>
      <c r="AI57" s="58">
        <f t="shared" si="0"/>
        <v>5</v>
      </c>
      <c r="AJ57" s="60"/>
    </row>
    <row r="58" spans="1:36" ht="31.5" x14ac:dyDescent="0.25">
      <c r="A58" s="23" t="s">
        <v>491</v>
      </c>
      <c r="B58" s="11" t="s">
        <v>492</v>
      </c>
      <c r="C58" s="32"/>
      <c r="D58" s="15"/>
      <c r="E58" s="15" t="s">
        <v>172</v>
      </c>
      <c r="F58" s="15"/>
      <c r="G58" s="15"/>
      <c r="H58" s="15"/>
      <c r="I58" s="15"/>
      <c r="J58" s="15"/>
      <c r="K58" s="11" t="s">
        <v>0</v>
      </c>
      <c r="AC58" s="60"/>
      <c r="AD58" s="60"/>
      <c r="AE58" s="60"/>
      <c r="AF58" s="60"/>
      <c r="AG58" s="60"/>
      <c r="AH58" s="60"/>
      <c r="AI58" s="58">
        <f t="shared" si="0"/>
        <v>5</v>
      </c>
      <c r="AJ58" s="60"/>
    </row>
    <row r="59" spans="1:36" ht="63" x14ac:dyDescent="0.25">
      <c r="A59" s="23" t="s">
        <v>493</v>
      </c>
      <c r="B59" s="11" t="s">
        <v>494</v>
      </c>
      <c r="C59" s="32"/>
      <c r="D59" s="15"/>
      <c r="E59" s="15" t="s">
        <v>172</v>
      </c>
      <c r="F59" s="15"/>
      <c r="G59" s="15"/>
      <c r="H59" s="15"/>
      <c r="I59" s="15"/>
      <c r="J59" s="15"/>
      <c r="K59" s="11" t="s">
        <v>1</v>
      </c>
      <c r="AC59" s="60"/>
      <c r="AD59" s="60"/>
      <c r="AE59" s="60"/>
      <c r="AF59" s="60"/>
      <c r="AG59" s="60"/>
      <c r="AH59" s="60"/>
      <c r="AI59" s="58">
        <f t="shared" si="0"/>
        <v>5</v>
      </c>
      <c r="AJ59" s="60"/>
    </row>
    <row r="60" spans="1:36" ht="63" x14ac:dyDescent="0.25">
      <c r="A60" s="23" t="s">
        <v>495</v>
      </c>
      <c r="B60" s="11" t="s">
        <v>496</v>
      </c>
      <c r="C60" s="32"/>
      <c r="D60" s="15"/>
      <c r="E60" s="15" t="s">
        <v>172</v>
      </c>
      <c r="F60" s="15"/>
      <c r="G60" s="15"/>
      <c r="H60" s="15"/>
      <c r="I60" s="15"/>
      <c r="J60" s="15"/>
      <c r="K60" s="11" t="s">
        <v>0</v>
      </c>
      <c r="AC60" s="60"/>
      <c r="AD60" s="60"/>
      <c r="AE60" s="60"/>
      <c r="AF60" s="60"/>
      <c r="AG60" s="60"/>
      <c r="AH60" s="60"/>
      <c r="AI60" s="58">
        <f t="shared" si="0"/>
        <v>5</v>
      </c>
      <c r="AJ60" s="60"/>
    </row>
    <row r="61" spans="1:36" ht="47.25" x14ac:dyDescent="0.25">
      <c r="A61" s="66" t="s">
        <v>497</v>
      </c>
      <c r="B61" s="68" t="s">
        <v>498</v>
      </c>
      <c r="C61" s="31"/>
      <c r="D61" s="15"/>
      <c r="E61" s="15" t="s">
        <v>172</v>
      </c>
      <c r="F61" s="15"/>
      <c r="G61" s="15"/>
      <c r="H61" s="15"/>
      <c r="I61" s="15" t="s">
        <v>194</v>
      </c>
      <c r="J61" s="15"/>
      <c r="K61" s="11" t="s">
        <v>391</v>
      </c>
      <c r="AC61" s="60"/>
      <c r="AD61" s="60"/>
      <c r="AE61" s="60"/>
      <c r="AF61" s="60"/>
      <c r="AG61" s="60"/>
      <c r="AH61" s="60"/>
      <c r="AI61" s="58">
        <f>COUNTIF(D61:I61,"")</f>
        <v>4</v>
      </c>
      <c r="AJ61" s="60"/>
    </row>
    <row r="62" spans="1:36" ht="47.25" x14ac:dyDescent="0.25">
      <c r="A62" s="23" t="s">
        <v>499</v>
      </c>
      <c r="B62" s="11" t="s">
        <v>500</v>
      </c>
      <c r="C62" s="32"/>
      <c r="D62" s="15" t="s">
        <v>183</v>
      </c>
      <c r="E62" s="15" t="s">
        <v>172</v>
      </c>
      <c r="F62" s="15" t="s">
        <v>173</v>
      </c>
      <c r="G62" s="15" t="s">
        <v>174</v>
      </c>
      <c r="H62" s="15" t="s">
        <v>175</v>
      </c>
      <c r="I62" s="15" t="s">
        <v>194</v>
      </c>
      <c r="J62" s="15"/>
      <c r="K62" s="11" t="s">
        <v>1</v>
      </c>
      <c r="AC62" s="60"/>
      <c r="AD62" s="60"/>
      <c r="AE62" s="60"/>
      <c r="AF62" s="60"/>
      <c r="AG62" s="60"/>
      <c r="AH62" s="60"/>
      <c r="AI62" s="58">
        <f t="shared" si="0"/>
        <v>0</v>
      </c>
      <c r="AJ62" s="60"/>
    </row>
    <row r="63" spans="1:36" ht="47.25" x14ac:dyDescent="0.25">
      <c r="A63" s="23" t="s">
        <v>501</v>
      </c>
      <c r="B63" s="11" t="s">
        <v>502</v>
      </c>
      <c r="C63" s="36"/>
      <c r="D63" s="15"/>
      <c r="E63" s="15" t="s">
        <v>172</v>
      </c>
      <c r="F63" s="15"/>
      <c r="G63" s="15"/>
      <c r="H63" s="15"/>
      <c r="I63" s="15"/>
      <c r="J63" s="15"/>
      <c r="K63" s="11" t="s">
        <v>165</v>
      </c>
      <c r="AC63" s="60"/>
      <c r="AD63" s="60"/>
      <c r="AE63" s="60"/>
      <c r="AF63" s="60"/>
      <c r="AG63" s="60"/>
      <c r="AH63" s="60"/>
      <c r="AI63" s="58">
        <f t="shared" si="0"/>
        <v>5</v>
      </c>
      <c r="AJ63" s="60"/>
    </row>
    <row r="64" spans="1:36" ht="47.25" x14ac:dyDescent="0.25">
      <c r="A64" s="23" t="s">
        <v>503</v>
      </c>
      <c r="B64" s="11" t="s">
        <v>504</v>
      </c>
      <c r="C64" s="32"/>
      <c r="D64" s="15"/>
      <c r="E64" s="15" t="s">
        <v>172</v>
      </c>
      <c r="F64" s="15"/>
      <c r="G64" s="15"/>
      <c r="H64" s="15"/>
      <c r="I64" s="15"/>
      <c r="J64" s="15"/>
      <c r="K64" s="11" t="s">
        <v>0</v>
      </c>
      <c r="AC64" s="60"/>
      <c r="AD64" s="60"/>
      <c r="AE64" s="60"/>
      <c r="AF64" s="60"/>
      <c r="AG64" s="60"/>
      <c r="AH64" s="60"/>
      <c r="AI64" s="58">
        <f t="shared" si="0"/>
        <v>5</v>
      </c>
      <c r="AJ64" s="60"/>
    </row>
    <row r="65" spans="1:36" ht="63" x14ac:dyDescent="0.25">
      <c r="A65" s="23" t="s">
        <v>505</v>
      </c>
      <c r="B65" s="11" t="s">
        <v>506</v>
      </c>
      <c r="C65" s="32"/>
      <c r="D65" s="15" t="s">
        <v>183</v>
      </c>
      <c r="E65" s="15" t="s">
        <v>172</v>
      </c>
      <c r="F65" s="15" t="s">
        <v>173</v>
      </c>
      <c r="G65" s="15" t="s">
        <v>174</v>
      </c>
      <c r="H65" s="15" t="s">
        <v>175</v>
      </c>
      <c r="I65" s="15"/>
      <c r="J65" s="15"/>
      <c r="K65" s="11" t="s">
        <v>1</v>
      </c>
      <c r="AC65" s="60"/>
      <c r="AD65" s="60"/>
      <c r="AE65" s="60"/>
      <c r="AF65" s="60"/>
      <c r="AG65" s="60"/>
      <c r="AH65" s="60"/>
      <c r="AI65" s="58">
        <f t="shared" si="0"/>
        <v>1</v>
      </c>
      <c r="AJ65" s="60"/>
    </row>
    <row r="66" spans="1:36" ht="31.5" x14ac:dyDescent="0.25">
      <c r="A66" s="23" t="s">
        <v>507</v>
      </c>
      <c r="B66" s="11" t="s">
        <v>508</v>
      </c>
      <c r="C66" s="32"/>
      <c r="D66" s="15" t="s">
        <v>183</v>
      </c>
      <c r="E66" s="15" t="s">
        <v>172</v>
      </c>
      <c r="F66" s="15" t="s">
        <v>173</v>
      </c>
      <c r="G66" s="15" t="s">
        <v>174</v>
      </c>
      <c r="H66" s="15" t="s">
        <v>175</v>
      </c>
      <c r="I66" s="15"/>
      <c r="J66" s="15"/>
      <c r="K66" s="11" t="s">
        <v>0</v>
      </c>
      <c r="AC66" s="60"/>
      <c r="AD66" s="60"/>
      <c r="AE66" s="60"/>
      <c r="AF66" s="60"/>
      <c r="AG66" s="60"/>
      <c r="AH66" s="60"/>
      <c r="AI66" s="58">
        <f t="shared" si="0"/>
        <v>1</v>
      </c>
      <c r="AJ66" s="60"/>
    </row>
    <row r="67" spans="1:36" s="29" customFormat="1" ht="31.5" x14ac:dyDescent="0.25">
      <c r="A67" s="23" t="s">
        <v>509</v>
      </c>
      <c r="B67" s="11" t="s">
        <v>510</v>
      </c>
      <c r="C67" s="32"/>
      <c r="D67" s="15"/>
      <c r="E67" s="15" t="s">
        <v>172</v>
      </c>
      <c r="F67" s="15" t="s">
        <v>173</v>
      </c>
      <c r="G67" s="15"/>
      <c r="H67" s="15"/>
      <c r="I67" s="15" t="s">
        <v>194</v>
      </c>
      <c r="J67" s="15"/>
      <c r="K67" s="44" t="s">
        <v>415</v>
      </c>
      <c r="AC67" s="61"/>
      <c r="AD67" s="61"/>
      <c r="AE67" s="61"/>
      <c r="AF67" s="61"/>
      <c r="AG67" s="61"/>
      <c r="AH67" s="61"/>
      <c r="AI67" s="58">
        <f t="shared" si="0"/>
        <v>3</v>
      </c>
      <c r="AJ67" s="61"/>
    </row>
    <row r="68" spans="1:36" s="29" customFormat="1" ht="47.25" x14ac:dyDescent="0.25">
      <c r="A68" s="23" t="s">
        <v>511</v>
      </c>
      <c r="B68" s="11" t="s">
        <v>512</v>
      </c>
      <c r="C68" s="32" t="s">
        <v>1060</v>
      </c>
      <c r="D68" s="15" t="s">
        <v>183</v>
      </c>
      <c r="E68" s="15" t="s">
        <v>172</v>
      </c>
      <c r="F68" s="15" t="s">
        <v>173</v>
      </c>
      <c r="G68" s="15" t="s">
        <v>174</v>
      </c>
      <c r="H68" s="15" t="s">
        <v>175</v>
      </c>
      <c r="I68" s="15"/>
      <c r="J68" s="15"/>
      <c r="K68" s="46" t="s">
        <v>415</v>
      </c>
      <c r="AC68" s="61"/>
      <c r="AD68" s="61"/>
      <c r="AE68" s="61"/>
      <c r="AF68" s="61"/>
      <c r="AG68" s="61"/>
      <c r="AH68" s="61"/>
      <c r="AI68" s="58">
        <f t="shared" si="0"/>
        <v>1</v>
      </c>
      <c r="AJ68" s="61"/>
    </row>
    <row r="69" spans="1:36" s="29" customFormat="1" ht="31.5" x14ac:dyDescent="0.25">
      <c r="A69" s="23" t="s">
        <v>513</v>
      </c>
      <c r="B69" s="11" t="s">
        <v>514</v>
      </c>
      <c r="C69" s="32"/>
      <c r="D69" s="15" t="s">
        <v>183</v>
      </c>
      <c r="E69" s="15" t="s">
        <v>172</v>
      </c>
      <c r="F69" s="15" t="s">
        <v>173</v>
      </c>
      <c r="G69" s="15" t="s">
        <v>174</v>
      </c>
      <c r="H69" s="15" t="s">
        <v>175</v>
      </c>
      <c r="I69" s="15" t="s">
        <v>194</v>
      </c>
      <c r="J69" s="15"/>
      <c r="K69" s="46" t="s">
        <v>415</v>
      </c>
      <c r="AC69" s="61"/>
      <c r="AD69" s="61"/>
      <c r="AE69" s="61"/>
      <c r="AF69" s="61"/>
      <c r="AG69" s="61"/>
      <c r="AH69" s="61"/>
      <c r="AI69" s="58">
        <f t="shared" ref="AI69:AI132" si="1">COUNTIF(D69:I69,"")</f>
        <v>0</v>
      </c>
      <c r="AJ69" s="61"/>
    </row>
    <row r="70" spans="1:36" s="29" customFormat="1" ht="31.5" x14ac:dyDescent="0.25">
      <c r="A70" s="23" t="s">
        <v>515</v>
      </c>
      <c r="B70" s="11" t="s">
        <v>516</v>
      </c>
      <c r="C70" s="32"/>
      <c r="D70" s="15"/>
      <c r="E70" s="15" t="s">
        <v>172</v>
      </c>
      <c r="F70" s="15" t="s">
        <v>173</v>
      </c>
      <c r="G70" s="15" t="s">
        <v>174</v>
      </c>
      <c r="H70" s="15"/>
      <c r="I70" s="15"/>
      <c r="J70" s="15"/>
      <c r="K70" s="46" t="s">
        <v>415</v>
      </c>
      <c r="AC70" s="61"/>
      <c r="AD70" s="61"/>
      <c r="AE70" s="61"/>
      <c r="AF70" s="61"/>
      <c r="AG70" s="61"/>
      <c r="AH70" s="61"/>
      <c r="AI70" s="58">
        <f t="shared" si="1"/>
        <v>3</v>
      </c>
      <c r="AJ70" s="61"/>
    </row>
    <row r="71" spans="1:36" s="29" customFormat="1" ht="31.5" x14ac:dyDescent="0.25">
      <c r="A71" s="23" t="s">
        <v>517</v>
      </c>
      <c r="B71" s="11" t="s">
        <v>518</v>
      </c>
      <c r="C71" s="32" t="s">
        <v>519</v>
      </c>
      <c r="D71" s="15" t="s">
        <v>183</v>
      </c>
      <c r="E71" s="15" t="s">
        <v>172</v>
      </c>
      <c r="F71" s="15"/>
      <c r="G71" s="15"/>
      <c r="H71" s="15" t="s">
        <v>175</v>
      </c>
      <c r="I71" s="15"/>
      <c r="J71" s="15"/>
      <c r="K71" s="46" t="s">
        <v>415</v>
      </c>
      <c r="AC71" s="61"/>
      <c r="AD71" s="61"/>
      <c r="AE71" s="61"/>
      <c r="AF71" s="61"/>
      <c r="AG71" s="61"/>
      <c r="AH71" s="61"/>
      <c r="AI71" s="58">
        <f t="shared" si="1"/>
        <v>3</v>
      </c>
      <c r="AJ71" s="61"/>
    </row>
    <row r="72" spans="1:36" s="29" customFormat="1" ht="47.25" x14ac:dyDescent="0.25">
      <c r="A72" s="23" t="s">
        <v>520</v>
      </c>
      <c r="B72" s="11" t="s">
        <v>521</v>
      </c>
      <c r="C72" s="32" t="s">
        <v>522</v>
      </c>
      <c r="D72" s="15" t="s">
        <v>183</v>
      </c>
      <c r="E72" s="15" t="s">
        <v>172</v>
      </c>
      <c r="F72" s="15" t="s">
        <v>173</v>
      </c>
      <c r="G72" s="15" t="s">
        <v>174</v>
      </c>
      <c r="H72" s="15" t="s">
        <v>175</v>
      </c>
      <c r="I72" s="15" t="s">
        <v>194</v>
      </c>
      <c r="J72" s="15"/>
      <c r="K72" s="46" t="s">
        <v>415</v>
      </c>
      <c r="AC72" s="61"/>
      <c r="AD72" s="61"/>
      <c r="AE72" s="61"/>
      <c r="AF72" s="61"/>
      <c r="AG72" s="61"/>
      <c r="AH72" s="61"/>
      <c r="AI72" s="58">
        <f t="shared" si="1"/>
        <v>0</v>
      </c>
      <c r="AJ72" s="61"/>
    </row>
    <row r="73" spans="1:36" s="29" customFormat="1" ht="141.75" x14ac:dyDescent="0.25">
      <c r="A73" s="23" t="s">
        <v>1006</v>
      </c>
      <c r="B73" s="11" t="s">
        <v>1007</v>
      </c>
      <c r="C73" s="32"/>
      <c r="D73" s="15"/>
      <c r="E73" s="15"/>
      <c r="F73" s="15"/>
      <c r="G73" s="15"/>
      <c r="H73" s="15"/>
      <c r="I73" s="15"/>
      <c r="J73" s="15" t="s">
        <v>1057</v>
      </c>
      <c r="K73" s="46" t="s">
        <v>415</v>
      </c>
      <c r="AC73" s="61"/>
      <c r="AD73" s="61"/>
      <c r="AE73" s="61"/>
      <c r="AF73" s="61"/>
      <c r="AG73" s="61"/>
      <c r="AH73" s="61"/>
      <c r="AI73" s="58">
        <f t="shared" si="1"/>
        <v>6</v>
      </c>
      <c r="AJ73" s="61"/>
    </row>
    <row r="74" spans="1:36" s="29" customFormat="1" ht="47.25" x14ac:dyDescent="0.25">
      <c r="A74" s="23" t="s">
        <v>523</v>
      </c>
      <c r="B74" s="11" t="s">
        <v>524</v>
      </c>
      <c r="C74" s="32" t="s">
        <v>4</v>
      </c>
      <c r="D74" s="15"/>
      <c r="E74" s="15" t="s">
        <v>172</v>
      </c>
      <c r="F74" s="15" t="s">
        <v>173</v>
      </c>
      <c r="G74" s="15"/>
      <c r="H74" s="15"/>
      <c r="I74" s="15"/>
      <c r="J74" s="15"/>
      <c r="K74" s="46" t="s">
        <v>415</v>
      </c>
      <c r="AC74" s="61"/>
      <c r="AD74" s="61"/>
      <c r="AE74" s="61"/>
      <c r="AF74" s="61"/>
      <c r="AG74" s="61"/>
      <c r="AH74" s="61"/>
      <c r="AI74" s="58">
        <f t="shared" si="1"/>
        <v>4</v>
      </c>
      <c r="AJ74" s="61"/>
    </row>
    <row r="75" spans="1:36" s="29" customFormat="1" ht="110.25" x14ac:dyDescent="0.25">
      <c r="A75" s="23" t="s">
        <v>529</v>
      </c>
      <c r="B75" s="11" t="s">
        <v>530</v>
      </c>
      <c r="C75" s="32" t="s">
        <v>414</v>
      </c>
      <c r="D75" s="45"/>
      <c r="E75" s="45" t="s">
        <v>172</v>
      </c>
      <c r="F75" s="45" t="s">
        <v>173</v>
      </c>
      <c r="G75" s="45" t="s">
        <v>174</v>
      </c>
      <c r="H75" s="45" t="s">
        <v>175</v>
      </c>
      <c r="I75" s="15" t="s">
        <v>194</v>
      </c>
      <c r="J75" s="15"/>
      <c r="K75" s="46" t="s">
        <v>415</v>
      </c>
      <c r="AC75" s="61"/>
      <c r="AD75" s="61"/>
      <c r="AE75" s="61"/>
      <c r="AF75" s="61"/>
      <c r="AG75" s="61"/>
      <c r="AH75" s="61"/>
      <c r="AI75" s="58">
        <f t="shared" si="1"/>
        <v>1</v>
      </c>
      <c r="AJ75" s="61"/>
    </row>
    <row r="76" spans="1:36" s="29" customFormat="1" ht="78.75" x14ac:dyDescent="0.25">
      <c r="A76" s="23" t="s">
        <v>531</v>
      </c>
      <c r="B76" s="11" t="s">
        <v>532</v>
      </c>
      <c r="C76" s="32" t="s">
        <v>414</v>
      </c>
      <c r="D76" s="45"/>
      <c r="E76" s="45" t="s">
        <v>172</v>
      </c>
      <c r="F76" s="45" t="s">
        <v>173</v>
      </c>
      <c r="G76" s="45" t="s">
        <v>174</v>
      </c>
      <c r="H76" s="45" t="s">
        <v>175</v>
      </c>
      <c r="I76" s="15" t="s">
        <v>194</v>
      </c>
      <c r="J76" s="15"/>
      <c r="K76" s="46" t="s">
        <v>1</v>
      </c>
      <c r="AC76" s="61"/>
      <c r="AD76" s="61"/>
      <c r="AE76" s="61"/>
      <c r="AF76" s="61"/>
      <c r="AG76" s="61"/>
      <c r="AH76" s="61"/>
      <c r="AI76" s="58">
        <f t="shared" si="1"/>
        <v>1</v>
      </c>
      <c r="AJ76" s="61"/>
    </row>
    <row r="77" spans="1:36" s="29" customFormat="1" ht="78.75" x14ac:dyDescent="0.25">
      <c r="A77" s="23" t="s">
        <v>533</v>
      </c>
      <c r="B77" s="11" t="s">
        <v>534</v>
      </c>
      <c r="C77" s="32" t="s">
        <v>414</v>
      </c>
      <c r="D77" s="45"/>
      <c r="E77" s="45" t="s">
        <v>172</v>
      </c>
      <c r="F77" s="45" t="s">
        <v>173</v>
      </c>
      <c r="G77" s="45" t="s">
        <v>174</v>
      </c>
      <c r="H77" s="45" t="s">
        <v>175</v>
      </c>
      <c r="I77" s="15" t="s">
        <v>194</v>
      </c>
      <c r="J77" s="15"/>
      <c r="K77" s="46" t="s">
        <v>165</v>
      </c>
      <c r="AC77" s="61"/>
      <c r="AD77" s="61"/>
      <c r="AE77" s="61"/>
      <c r="AF77" s="61"/>
      <c r="AG77" s="61"/>
      <c r="AH77" s="61"/>
      <c r="AI77" s="58">
        <f t="shared" si="1"/>
        <v>1</v>
      </c>
      <c r="AJ77" s="61"/>
    </row>
    <row r="78" spans="1:36" s="29" customFormat="1" ht="78.75" x14ac:dyDescent="0.25">
      <c r="A78" s="23" t="s">
        <v>537</v>
      </c>
      <c r="B78" s="11" t="s">
        <v>538</v>
      </c>
      <c r="C78" s="32" t="s">
        <v>414</v>
      </c>
      <c r="D78" s="45"/>
      <c r="E78" s="45" t="s">
        <v>172</v>
      </c>
      <c r="F78" s="45" t="s">
        <v>173</v>
      </c>
      <c r="G78" s="45" t="s">
        <v>174</v>
      </c>
      <c r="H78" s="45" t="s">
        <v>175</v>
      </c>
      <c r="I78" s="15" t="s">
        <v>194</v>
      </c>
      <c r="J78" s="15"/>
      <c r="K78" s="46" t="s">
        <v>1</v>
      </c>
      <c r="AC78" s="61"/>
      <c r="AD78" s="61"/>
      <c r="AE78" s="61"/>
      <c r="AF78" s="61"/>
      <c r="AG78" s="61"/>
      <c r="AH78" s="61"/>
      <c r="AI78" s="58">
        <f t="shared" si="1"/>
        <v>1</v>
      </c>
      <c r="AJ78" s="61"/>
    </row>
    <row r="79" spans="1:36" s="29" customFormat="1" ht="78.75" x14ac:dyDescent="0.25">
      <c r="A79" s="23" t="s">
        <v>527</v>
      </c>
      <c r="B79" s="11" t="s">
        <v>528</v>
      </c>
      <c r="C79" s="32" t="s">
        <v>414</v>
      </c>
      <c r="D79" s="43"/>
      <c r="E79" s="43" t="s">
        <v>172</v>
      </c>
      <c r="F79" s="43" t="s">
        <v>173</v>
      </c>
      <c r="G79" s="43" t="s">
        <v>174</v>
      </c>
      <c r="H79" s="43" t="s">
        <v>175</v>
      </c>
      <c r="I79" s="15" t="s">
        <v>194</v>
      </c>
      <c r="J79" s="15"/>
      <c r="K79" s="46" t="s">
        <v>0</v>
      </c>
      <c r="AC79" s="61"/>
      <c r="AD79" s="61"/>
      <c r="AE79" s="61"/>
      <c r="AF79" s="61"/>
      <c r="AG79" s="61"/>
      <c r="AH79" s="61"/>
      <c r="AI79" s="58">
        <f t="shared" si="1"/>
        <v>1</v>
      </c>
      <c r="AJ79" s="61"/>
    </row>
    <row r="80" spans="1:36" s="29" customFormat="1" ht="94.5" x14ac:dyDescent="0.25">
      <c r="A80" s="23" t="s">
        <v>535</v>
      </c>
      <c r="B80" s="11" t="s">
        <v>536</v>
      </c>
      <c r="C80" s="32" t="s">
        <v>414</v>
      </c>
      <c r="D80" s="45"/>
      <c r="E80" s="45" t="s">
        <v>172</v>
      </c>
      <c r="F80" s="45" t="s">
        <v>173</v>
      </c>
      <c r="G80" s="45" t="s">
        <v>174</v>
      </c>
      <c r="H80" s="45" t="s">
        <v>175</v>
      </c>
      <c r="I80" s="15" t="s">
        <v>194</v>
      </c>
      <c r="J80" s="15"/>
      <c r="K80" s="46" t="s">
        <v>165</v>
      </c>
      <c r="AC80" s="61"/>
      <c r="AD80" s="61"/>
      <c r="AE80" s="61"/>
      <c r="AF80" s="61"/>
      <c r="AG80" s="61"/>
      <c r="AH80" s="61"/>
      <c r="AI80" s="58">
        <f t="shared" si="1"/>
        <v>1</v>
      </c>
      <c r="AJ80" s="61"/>
    </row>
    <row r="81" spans="1:36" s="29" customFormat="1" ht="94.5" x14ac:dyDescent="0.25">
      <c r="A81" s="23" t="s">
        <v>539</v>
      </c>
      <c r="B81" s="11" t="s">
        <v>540</v>
      </c>
      <c r="C81" s="32" t="s">
        <v>414</v>
      </c>
      <c r="D81" s="45" t="s">
        <v>183</v>
      </c>
      <c r="E81" s="45" t="s">
        <v>172</v>
      </c>
      <c r="F81" s="45" t="s">
        <v>173</v>
      </c>
      <c r="G81" s="45" t="s">
        <v>174</v>
      </c>
      <c r="H81" s="45" t="s">
        <v>175</v>
      </c>
      <c r="I81" s="15" t="s">
        <v>194</v>
      </c>
      <c r="J81" s="15"/>
      <c r="K81" s="46" t="s">
        <v>1</v>
      </c>
      <c r="AC81" s="61"/>
      <c r="AD81" s="61"/>
      <c r="AE81" s="61"/>
      <c r="AF81" s="61"/>
      <c r="AG81" s="61"/>
      <c r="AH81" s="61"/>
      <c r="AI81" s="58">
        <f t="shared" si="1"/>
        <v>0</v>
      </c>
      <c r="AJ81" s="61"/>
    </row>
    <row r="82" spans="1:36" s="29" customFormat="1" ht="78.75" x14ac:dyDescent="0.25">
      <c r="A82" s="23" t="s">
        <v>541</v>
      </c>
      <c r="B82" s="11" t="s">
        <v>542</v>
      </c>
      <c r="C82" s="32" t="s">
        <v>414</v>
      </c>
      <c r="D82" s="45" t="s">
        <v>183</v>
      </c>
      <c r="E82" s="45"/>
      <c r="F82" s="45"/>
      <c r="G82" s="45"/>
      <c r="H82" s="45"/>
      <c r="I82" s="15"/>
      <c r="J82" s="15"/>
      <c r="K82" s="46" t="s">
        <v>0</v>
      </c>
      <c r="AC82" s="61"/>
      <c r="AD82" s="61"/>
      <c r="AE82" s="61"/>
      <c r="AF82" s="61"/>
      <c r="AG82" s="61"/>
      <c r="AH82" s="61"/>
      <c r="AI82" s="58">
        <f t="shared" si="1"/>
        <v>5</v>
      </c>
      <c r="AJ82" s="61"/>
    </row>
    <row r="83" spans="1:36" s="29" customFormat="1" ht="78.75" x14ac:dyDescent="0.25">
      <c r="A83" s="23" t="s">
        <v>543</v>
      </c>
      <c r="B83" s="11" t="s">
        <v>544</v>
      </c>
      <c r="C83" s="32" t="s">
        <v>414</v>
      </c>
      <c r="D83" s="45"/>
      <c r="E83" s="45" t="s">
        <v>172</v>
      </c>
      <c r="F83" s="45" t="s">
        <v>173</v>
      </c>
      <c r="G83" s="45" t="s">
        <v>174</v>
      </c>
      <c r="H83" s="45" t="s">
        <v>175</v>
      </c>
      <c r="I83" s="15" t="s">
        <v>194</v>
      </c>
      <c r="J83" s="15"/>
      <c r="K83" s="46" t="s">
        <v>165</v>
      </c>
      <c r="AC83" s="61"/>
      <c r="AD83" s="61"/>
      <c r="AE83" s="61"/>
      <c r="AF83" s="61"/>
      <c r="AG83" s="61"/>
      <c r="AH83" s="61"/>
      <c r="AI83" s="58">
        <f t="shared" si="1"/>
        <v>1</v>
      </c>
      <c r="AJ83" s="61"/>
    </row>
    <row r="84" spans="1:36" s="29" customFormat="1" ht="47.25" x14ac:dyDescent="0.25">
      <c r="A84" s="23" t="s">
        <v>545</v>
      </c>
      <c r="B84" s="11" t="s">
        <v>546</v>
      </c>
      <c r="C84" s="32"/>
      <c r="D84" s="45" t="s">
        <v>183</v>
      </c>
      <c r="E84" s="45" t="s">
        <v>172</v>
      </c>
      <c r="F84" s="45" t="s">
        <v>173</v>
      </c>
      <c r="G84" s="45" t="s">
        <v>174</v>
      </c>
      <c r="H84" s="45" t="s">
        <v>175</v>
      </c>
      <c r="I84" s="15"/>
      <c r="J84" s="15"/>
      <c r="K84" s="46" t="s">
        <v>165</v>
      </c>
      <c r="AC84" s="61"/>
      <c r="AD84" s="61"/>
      <c r="AE84" s="61"/>
      <c r="AF84" s="61"/>
      <c r="AG84" s="61"/>
      <c r="AH84" s="61"/>
      <c r="AI84" s="58">
        <f t="shared" si="1"/>
        <v>1</v>
      </c>
      <c r="AJ84" s="61"/>
    </row>
    <row r="85" spans="1:36" s="29" customFormat="1" ht="63" x14ac:dyDescent="0.25">
      <c r="A85" s="23" t="s">
        <v>547</v>
      </c>
      <c r="B85" s="11" t="s">
        <v>548</v>
      </c>
      <c r="C85" s="32"/>
      <c r="D85" s="45" t="s">
        <v>183</v>
      </c>
      <c r="E85" s="45" t="s">
        <v>172</v>
      </c>
      <c r="F85" s="45" t="s">
        <v>173</v>
      </c>
      <c r="G85" s="45" t="s">
        <v>174</v>
      </c>
      <c r="H85" s="45" t="s">
        <v>175</v>
      </c>
      <c r="I85" s="15"/>
      <c r="J85" s="15"/>
      <c r="K85" s="46" t="s">
        <v>165</v>
      </c>
      <c r="AC85" s="61"/>
      <c r="AD85" s="61"/>
      <c r="AE85" s="61"/>
      <c r="AF85" s="61"/>
      <c r="AG85" s="61"/>
      <c r="AH85" s="61"/>
      <c r="AI85" s="58">
        <f t="shared" si="1"/>
        <v>1</v>
      </c>
      <c r="AJ85" s="61"/>
    </row>
    <row r="86" spans="1:36" s="29" customFormat="1" ht="63" x14ac:dyDescent="0.25">
      <c r="A86" s="23" t="s">
        <v>549</v>
      </c>
      <c r="B86" s="11" t="s">
        <v>550</v>
      </c>
      <c r="C86" s="32"/>
      <c r="D86" s="45" t="s">
        <v>183</v>
      </c>
      <c r="E86" s="45"/>
      <c r="F86" s="45"/>
      <c r="G86" s="45"/>
      <c r="H86" s="45" t="s">
        <v>175</v>
      </c>
      <c r="I86" s="15"/>
      <c r="J86" s="15"/>
      <c r="K86" s="46" t="s">
        <v>0</v>
      </c>
      <c r="AC86" s="61"/>
      <c r="AD86" s="61"/>
      <c r="AE86" s="61"/>
      <c r="AF86" s="61"/>
      <c r="AG86" s="61"/>
      <c r="AH86" s="61"/>
      <c r="AI86" s="58">
        <f t="shared" si="1"/>
        <v>4</v>
      </c>
      <c r="AJ86" s="61"/>
    </row>
    <row r="87" spans="1:36" s="29" customFormat="1" ht="47.25" x14ac:dyDescent="0.25">
      <c r="A87" s="23" t="s">
        <v>551</v>
      </c>
      <c r="B87" s="11" t="s">
        <v>552</v>
      </c>
      <c r="C87" s="32"/>
      <c r="D87" s="45" t="s">
        <v>183</v>
      </c>
      <c r="E87" s="45"/>
      <c r="F87" s="45"/>
      <c r="G87" s="45"/>
      <c r="H87" s="45" t="s">
        <v>175</v>
      </c>
      <c r="I87" s="15"/>
      <c r="J87" s="15"/>
      <c r="K87" s="46" t="s">
        <v>165</v>
      </c>
      <c r="AC87" s="61"/>
      <c r="AD87" s="61"/>
      <c r="AE87" s="61"/>
      <c r="AF87" s="61"/>
      <c r="AG87" s="61"/>
      <c r="AH87" s="61"/>
      <c r="AI87" s="58">
        <f t="shared" si="1"/>
        <v>4</v>
      </c>
      <c r="AJ87" s="61"/>
    </row>
    <row r="88" spans="1:36" s="29" customFormat="1" ht="173.25" x14ac:dyDescent="0.25">
      <c r="A88" s="23" t="s">
        <v>553</v>
      </c>
      <c r="B88" s="11" t="s">
        <v>1081</v>
      </c>
      <c r="C88" s="32" t="s">
        <v>554</v>
      </c>
      <c r="D88" s="45" t="s">
        <v>183</v>
      </c>
      <c r="E88" s="45" t="s">
        <v>172</v>
      </c>
      <c r="F88" s="45" t="s">
        <v>173</v>
      </c>
      <c r="G88" s="45" t="s">
        <v>174</v>
      </c>
      <c r="H88" s="45" t="s">
        <v>175</v>
      </c>
      <c r="I88" s="15"/>
      <c r="J88" s="15"/>
      <c r="K88" s="46" t="s">
        <v>1</v>
      </c>
      <c r="AC88" s="61"/>
      <c r="AD88" s="61"/>
      <c r="AE88" s="61"/>
      <c r="AF88" s="61"/>
      <c r="AG88" s="61"/>
      <c r="AH88" s="61"/>
      <c r="AI88" s="58">
        <f t="shared" si="1"/>
        <v>1</v>
      </c>
      <c r="AJ88" s="61"/>
    </row>
    <row r="89" spans="1:36" s="29" customFormat="1" ht="47.25" x14ac:dyDescent="0.25">
      <c r="A89" s="23" t="s">
        <v>555</v>
      </c>
      <c r="B89" s="11" t="s">
        <v>556</v>
      </c>
      <c r="C89" s="32" t="s">
        <v>971</v>
      </c>
      <c r="D89" s="45" t="s">
        <v>183</v>
      </c>
      <c r="E89" s="45" t="s">
        <v>172</v>
      </c>
      <c r="F89" s="45" t="s">
        <v>173</v>
      </c>
      <c r="G89" s="45" t="s">
        <v>174</v>
      </c>
      <c r="H89" s="45" t="s">
        <v>175</v>
      </c>
      <c r="I89" s="15"/>
      <c r="J89" s="15"/>
      <c r="K89" s="46" t="s">
        <v>0</v>
      </c>
      <c r="AC89" s="61"/>
      <c r="AD89" s="61"/>
      <c r="AE89" s="61"/>
      <c r="AF89" s="61"/>
      <c r="AG89" s="61"/>
      <c r="AH89" s="61"/>
      <c r="AI89" s="58">
        <f t="shared" si="1"/>
        <v>1</v>
      </c>
      <c r="AJ89" s="61"/>
    </row>
    <row r="90" spans="1:36" s="29" customFormat="1" ht="47.25" x14ac:dyDescent="0.25">
      <c r="A90" s="23" t="s">
        <v>557</v>
      </c>
      <c r="B90" s="11" t="s">
        <v>558</v>
      </c>
      <c r="C90" s="32"/>
      <c r="D90" s="45"/>
      <c r="E90" s="45"/>
      <c r="F90" s="45"/>
      <c r="G90" s="45" t="s">
        <v>174</v>
      </c>
      <c r="H90" s="45" t="s">
        <v>175</v>
      </c>
      <c r="I90" s="15"/>
      <c r="J90" s="15"/>
      <c r="K90" s="46" t="s">
        <v>1</v>
      </c>
      <c r="AC90" s="61"/>
      <c r="AD90" s="61"/>
      <c r="AE90" s="61"/>
      <c r="AF90" s="61"/>
      <c r="AG90" s="61"/>
      <c r="AH90" s="61"/>
      <c r="AI90" s="58">
        <f t="shared" si="1"/>
        <v>4</v>
      </c>
      <c r="AJ90" s="61"/>
    </row>
    <row r="91" spans="1:36" s="29" customFormat="1" ht="47.25" x14ac:dyDescent="0.25">
      <c r="A91" s="23" t="s">
        <v>559</v>
      </c>
      <c r="B91" s="11" t="s">
        <v>560</v>
      </c>
      <c r="C91" s="32"/>
      <c r="D91" s="45"/>
      <c r="E91" s="45"/>
      <c r="F91" s="45" t="s">
        <v>173</v>
      </c>
      <c r="G91" s="45"/>
      <c r="H91" s="45"/>
      <c r="I91" s="15"/>
      <c r="J91" s="15"/>
      <c r="K91" s="46" t="s">
        <v>165</v>
      </c>
      <c r="AC91" s="61"/>
      <c r="AD91" s="61"/>
      <c r="AE91" s="61"/>
      <c r="AF91" s="61"/>
      <c r="AG91" s="61"/>
      <c r="AH91" s="61"/>
      <c r="AI91" s="58">
        <f t="shared" si="1"/>
        <v>5</v>
      </c>
      <c r="AJ91" s="61"/>
    </row>
    <row r="92" spans="1:36" s="29" customFormat="1" ht="47.25" x14ac:dyDescent="0.25">
      <c r="A92" s="23" t="s">
        <v>561</v>
      </c>
      <c r="B92" s="11" t="s">
        <v>562</v>
      </c>
      <c r="C92" s="32"/>
      <c r="D92" s="45" t="s">
        <v>183</v>
      </c>
      <c r="E92" s="45"/>
      <c r="F92" s="45"/>
      <c r="G92" s="45" t="s">
        <v>174</v>
      </c>
      <c r="H92" s="45" t="s">
        <v>175</v>
      </c>
      <c r="I92" s="15"/>
      <c r="J92" s="15"/>
      <c r="K92" s="46"/>
      <c r="AC92" s="61"/>
      <c r="AD92" s="61"/>
      <c r="AE92" s="61"/>
      <c r="AF92" s="61"/>
      <c r="AG92" s="61"/>
      <c r="AH92" s="61"/>
      <c r="AI92" s="58">
        <f t="shared" si="1"/>
        <v>3</v>
      </c>
      <c r="AJ92" s="61"/>
    </row>
    <row r="93" spans="1:36" s="29" customFormat="1" ht="78.75" x14ac:dyDescent="0.25">
      <c r="A93" s="23" t="s">
        <v>563</v>
      </c>
      <c r="B93" s="11" t="s">
        <v>564</v>
      </c>
      <c r="C93" s="32"/>
      <c r="D93" s="45" t="s">
        <v>183</v>
      </c>
      <c r="E93" s="45" t="s">
        <v>172</v>
      </c>
      <c r="F93" s="45" t="s">
        <v>173</v>
      </c>
      <c r="G93" s="45" t="s">
        <v>174</v>
      </c>
      <c r="H93" s="45" t="s">
        <v>175</v>
      </c>
      <c r="I93" s="15"/>
      <c r="J93" s="15"/>
      <c r="K93" s="46" t="s">
        <v>1</v>
      </c>
      <c r="AC93" s="61"/>
      <c r="AD93" s="61"/>
      <c r="AE93" s="61"/>
      <c r="AF93" s="61"/>
      <c r="AG93" s="61"/>
      <c r="AH93" s="61"/>
      <c r="AI93" s="58">
        <f t="shared" si="1"/>
        <v>1</v>
      </c>
      <c r="AJ93" s="61"/>
    </row>
    <row r="94" spans="1:36" s="29" customFormat="1" ht="63" x14ac:dyDescent="0.25">
      <c r="A94" s="23" t="s">
        <v>1008</v>
      </c>
      <c r="B94" s="11" t="s">
        <v>1009</v>
      </c>
      <c r="C94" s="32"/>
      <c r="D94" s="15"/>
      <c r="E94" s="15"/>
      <c r="F94" s="15"/>
      <c r="G94" s="15"/>
      <c r="H94" s="15"/>
      <c r="I94" s="15"/>
      <c r="J94" s="15" t="s">
        <v>1057</v>
      </c>
      <c r="K94" s="46" t="s">
        <v>165</v>
      </c>
      <c r="AC94" s="61"/>
      <c r="AD94" s="61"/>
      <c r="AE94" s="61"/>
      <c r="AF94" s="61"/>
      <c r="AG94" s="61"/>
      <c r="AH94" s="61"/>
      <c r="AI94" s="58">
        <f t="shared" si="1"/>
        <v>6</v>
      </c>
      <c r="AJ94" s="61"/>
    </row>
    <row r="95" spans="1:36" s="29" customFormat="1" ht="31.5" x14ac:dyDescent="0.25">
      <c r="A95" s="23" t="s">
        <v>565</v>
      </c>
      <c r="B95" s="11" t="s">
        <v>566</v>
      </c>
      <c r="C95" s="32"/>
      <c r="D95" s="45" t="s">
        <v>183</v>
      </c>
      <c r="E95" s="45" t="s">
        <v>172</v>
      </c>
      <c r="F95" s="45"/>
      <c r="G95" s="45"/>
      <c r="H95" s="45" t="s">
        <v>175</v>
      </c>
      <c r="I95" s="15"/>
      <c r="J95" s="15"/>
      <c r="K95" s="46" t="s">
        <v>1</v>
      </c>
      <c r="AC95" s="61"/>
      <c r="AD95" s="61"/>
      <c r="AE95" s="61"/>
      <c r="AF95" s="61"/>
      <c r="AG95" s="61"/>
      <c r="AH95" s="61"/>
      <c r="AI95" s="58">
        <f t="shared" si="1"/>
        <v>3</v>
      </c>
      <c r="AJ95" s="61"/>
    </row>
    <row r="96" spans="1:36" s="29" customFormat="1" ht="63" x14ac:dyDescent="0.25">
      <c r="A96" s="23" t="s">
        <v>567</v>
      </c>
      <c r="B96" s="11" t="s">
        <v>568</v>
      </c>
      <c r="C96" s="32" t="s">
        <v>569</v>
      </c>
      <c r="D96" s="45"/>
      <c r="E96" s="45" t="s">
        <v>172</v>
      </c>
      <c r="F96" s="45" t="s">
        <v>173</v>
      </c>
      <c r="G96" s="45" t="s">
        <v>174</v>
      </c>
      <c r="H96" s="45" t="s">
        <v>175</v>
      </c>
      <c r="I96" s="15"/>
      <c r="J96" s="15"/>
      <c r="K96" s="46" t="s">
        <v>0</v>
      </c>
      <c r="AC96" s="61"/>
      <c r="AD96" s="61"/>
      <c r="AE96" s="61"/>
      <c r="AF96" s="61"/>
      <c r="AG96" s="61"/>
      <c r="AH96" s="61"/>
      <c r="AI96" s="58">
        <f t="shared" si="1"/>
        <v>2</v>
      </c>
      <c r="AJ96" s="61"/>
    </row>
    <row r="97" spans="1:36" s="29" customFormat="1" ht="47.25" x14ac:dyDescent="0.25">
      <c r="A97" s="23" t="s">
        <v>570</v>
      </c>
      <c r="B97" s="11" t="s">
        <v>571</v>
      </c>
      <c r="C97" s="32"/>
      <c r="D97" s="45"/>
      <c r="E97" s="45" t="s">
        <v>172</v>
      </c>
      <c r="F97" s="45" t="s">
        <v>173</v>
      </c>
      <c r="G97" s="45" t="s">
        <v>174</v>
      </c>
      <c r="H97" s="45" t="s">
        <v>175</v>
      </c>
      <c r="I97" s="15"/>
      <c r="J97" s="15"/>
      <c r="K97" s="46" t="s">
        <v>0</v>
      </c>
      <c r="AC97" s="61"/>
      <c r="AD97" s="61"/>
      <c r="AE97" s="61"/>
      <c r="AF97" s="61"/>
      <c r="AG97" s="61"/>
      <c r="AH97" s="61"/>
      <c r="AI97" s="58">
        <f t="shared" si="1"/>
        <v>2</v>
      </c>
      <c r="AJ97" s="61"/>
    </row>
    <row r="98" spans="1:36" s="29" customFormat="1" ht="47.25" x14ac:dyDescent="0.25">
      <c r="A98" s="23" t="s">
        <v>572</v>
      </c>
      <c r="B98" s="11" t="s">
        <v>573</v>
      </c>
      <c r="C98" s="32" t="s">
        <v>574</v>
      </c>
      <c r="D98" s="45" t="s">
        <v>183</v>
      </c>
      <c r="E98" s="45"/>
      <c r="F98" s="45"/>
      <c r="G98" s="45" t="s">
        <v>174</v>
      </c>
      <c r="H98" s="45" t="s">
        <v>175</v>
      </c>
      <c r="I98" s="15"/>
      <c r="J98" s="15"/>
      <c r="K98" s="46" t="s">
        <v>0</v>
      </c>
      <c r="AC98" s="61"/>
      <c r="AD98" s="61"/>
      <c r="AE98" s="61"/>
      <c r="AF98" s="61"/>
      <c r="AG98" s="61"/>
      <c r="AH98" s="61"/>
      <c r="AI98" s="58">
        <f t="shared" si="1"/>
        <v>3</v>
      </c>
      <c r="AJ98" s="61"/>
    </row>
    <row r="99" spans="1:36" s="29" customFormat="1" ht="63" x14ac:dyDescent="0.25">
      <c r="A99" s="23" t="s">
        <v>580</v>
      </c>
      <c r="B99" s="11" t="s">
        <v>581</v>
      </c>
      <c r="C99" s="32" t="s">
        <v>577</v>
      </c>
      <c r="D99" s="45" t="s">
        <v>183</v>
      </c>
      <c r="E99" s="45"/>
      <c r="F99" s="45"/>
      <c r="G99" s="45" t="s">
        <v>174</v>
      </c>
      <c r="H99" s="45" t="s">
        <v>175</v>
      </c>
      <c r="I99" s="15"/>
      <c r="J99" s="15"/>
      <c r="K99" s="46" t="s">
        <v>165</v>
      </c>
      <c r="AC99" s="61"/>
      <c r="AD99" s="61"/>
      <c r="AE99" s="61"/>
      <c r="AF99" s="61"/>
      <c r="AG99" s="61"/>
      <c r="AH99" s="61"/>
      <c r="AI99" s="58">
        <f t="shared" si="1"/>
        <v>3</v>
      </c>
      <c r="AJ99" s="61"/>
    </row>
    <row r="100" spans="1:36" s="29" customFormat="1" ht="78.75" x14ac:dyDescent="0.25">
      <c r="A100" s="23" t="s">
        <v>575</v>
      </c>
      <c r="B100" s="11" t="s">
        <v>576</v>
      </c>
      <c r="C100" s="32" t="s">
        <v>577</v>
      </c>
      <c r="D100" s="45" t="s">
        <v>183</v>
      </c>
      <c r="E100" s="45"/>
      <c r="F100" s="45"/>
      <c r="G100" s="45" t="s">
        <v>174</v>
      </c>
      <c r="H100" s="45" t="s">
        <v>175</v>
      </c>
      <c r="I100" s="15"/>
      <c r="J100" s="15"/>
      <c r="K100" s="46" t="s">
        <v>165</v>
      </c>
      <c r="AC100" s="61"/>
      <c r="AD100" s="61"/>
      <c r="AE100" s="61"/>
      <c r="AF100" s="61"/>
      <c r="AG100" s="61"/>
      <c r="AH100" s="61"/>
      <c r="AI100" s="58">
        <f t="shared" si="1"/>
        <v>3</v>
      </c>
      <c r="AJ100" s="61"/>
    </row>
    <row r="101" spans="1:36" s="29" customFormat="1" ht="78.75" x14ac:dyDescent="0.25">
      <c r="A101" s="23" t="s">
        <v>578</v>
      </c>
      <c r="B101" s="11" t="s">
        <v>576</v>
      </c>
      <c r="C101" s="32" t="s">
        <v>579</v>
      </c>
      <c r="D101" s="45" t="s">
        <v>183</v>
      </c>
      <c r="E101" s="45"/>
      <c r="F101" s="45"/>
      <c r="G101" s="45" t="s">
        <v>174</v>
      </c>
      <c r="H101" s="45" t="s">
        <v>175</v>
      </c>
      <c r="I101" s="15"/>
      <c r="J101" s="15"/>
      <c r="K101" s="46" t="s">
        <v>7</v>
      </c>
      <c r="AC101" s="61"/>
      <c r="AD101" s="61"/>
      <c r="AE101" s="61"/>
      <c r="AF101" s="61"/>
      <c r="AG101" s="61"/>
      <c r="AH101" s="61"/>
      <c r="AI101" s="58">
        <f t="shared" si="1"/>
        <v>3</v>
      </c>
      <c r="AJ101" s="61"/>
    </row>
    <row r="102" spans="1:36" s="29" customFormat="1" ht="31.5" x14ac:dyDescent="0.25">
      <c r="A102" s="23" t="s">
        <v>582</v>
      </c>
      <c r="B102" s="11" t="s">
        <v>583</v>
      </c>
      <c r="C102" s="32"/>
      <c r="D102" s="45"/>
      <c r="E102" s="45"/>
      <c r="F102" s="45" t="s">
        <v>173</v>
      </c>
      <c r="G102" s="45"/>
      <c r="H102" s="45"/>
      <c r="I102" s="15"/>
      <c r="J102" s="15"/>
      <c r="K102" s="46" t="s">
        <v>0</v>
      </c>
      <c r="AC102" s="61"/>
      <c r="AD102" s="61"/>
      <c r="AE102" s="61"/>
      <c r="AF102" s="61"/>
      <c r="AG102" s="61"/>
      <c r="AH102" s="61"/>
      <c r="AI102" s="58">
        <f t="shared" si="1"/>
        <v>5</v>
      </c>
      <c r="AJ102" s="61"/>
    </row>
    <row r="103" spans="1:36" s="29" customFormat="1" ht="31.5" x14ac:dyDescent="0.25">
      <c r="A103" s="23" t="s">
        <v>584</v>
      </c>
      <c r="B103" s="11" t="s">
        <v>585</v>
      </c>
      <c r="C103" s="32"/>
      <c r="D103" s="45" t="s">
        <v>183</v>
      </c>
      <c r="E103" s="45" t="s">
        <v>172</v>
      </c>
      <c r="F103" s="45" t="s">
        <v>173</v>
      </c>
      <c r="G103" s="45" t="s">
        <v>174</v>
      </c>
      <c r="H103" s="45" t="s">
        <v>175</v>
      </c>
      <c r="I103" s="15"/>
      <c r="J103" s="15"/>
      <c r="K103" s="46" t="s">
        <v>165</v>
      </c>
      <c r="AC103" s="61"/>
      <c r="AD103" s="61"/>
      <c r="AE103" s="61"/>
      <c r="AF103" s="61"/>
      <c r="AG103" s="61"/>
      <c r="AH103" s="61"/>
      <c r="AI103" s="58">
        <f t="shared" si="1"/>
        <v>1</v>
      </c>
      <c r="AJ103" s="61"/>
    </row>
    <row r="104" spans="1:36" s="29" customFormat="1" ht="78.75" x14ac:dyDescent="0.25">
      <c r="A104" s="23" t="s">
        <v>586</v>
      </c>
      <c r="B104" s="11" t="s">
        <v>587</v>
      </c>
      <c r="C104" s="32" t="s">
        <v>588</v>
      </c>
      <c r="D104" s="45"/>
      <c r="E104" s="45"/>
      <c r="F104" s="45"/>
      <c r="G104" s="45" t="s">
        <v>174</v>
      </c>
      <c r="H104" s="45" t="s">
        <v>175</v>
      </c>
      <c r="I104" s="15" t="s">
        <v>194</v>
      </c>
      <c r="J104" s="15"/>
      <c r="K104" s="46" t="s">
        <v>0</v>
      </c>
      <c r="AC104" s="61"/>
      <c r="AD104" s="61"/>
      <c r="AE104" s="61"/>
      <c r="AF104" s="61"/>
      <c r="AG104" s="61"/>
      <c r="AH104" s="61"/>
      <c r="AI104" s="58">
        <f t="shared" si="1"/>
        <v>3</v>
      </c>
      <c r="AJ104" s="61"/>
    </row>
    <row r="105" spans="1:36" s="29" customFormat="1" ht="31.5" x14ac:dyDescent="0.25">
      <c r="A105" s="23" t="s">
        <v>589</v>
      </c>
      <c r="B105" s="11" t="s">
        <v>1061</v>
      </c>
      <c r="C105" s="32"/>
      <c r="D105" s="45"/>
      <c r="E105" s="45"/>
      <c r="F105" s="45"/>
      <c r="G105" s="45" t="s">
        <v>174</v>
      </c>
      <c r="H105" s="45" t="s">
        <v>175</v>
      </c>
      <c r="I105" s="15" t="s">
        <v>194</v>
      </c>
      <c r="J105" s="15"/>
      <c r="K105" s="46" t="s">
        <v>0</v>
      </c>
      <c r="AC105" s="61"/>
      <c r="AD105" s="61"/>
      <c r="AE105" s="61"/>
      <c r="AF105" s="61"/>
      <c r="AG105" s="61"/>
      <c r="AH105" s="61"/>
      <c r="AI105" s="58">
        <f t="shared" si="1"/>
        <v>3</v>
      </c>
      <c r="AJ105" s="61"/>
    </row>
    <row r="106" spans="1:36" s="29" customFormat="1" ht="31.5" x14ac:dyDescent="0.25">
      <c r="A106" s="23" t="s">
        <v>600</v>
      </c>
      <c r="B106" s="11" t="s">
        <v>601</v>
      </c>
      <c r="C106" s="32"/>
      <c r="D106" s="45" t="s">
        <v>183</v>
      </c>
      <c r="E106" s="45"/>
      <c r="F106" s="45"/>
      <c r="G106" s="45" t="s">
        <v>174</v>
      </c>
      <c r="H106" s="45"/>
      <c r="I106" s="15"/>
      <c r="J106" s="15"/>
      <c r="K106" s="46" t="s">
        <v>611</v>
      </c>
      <c r="AC106" s="61"/>
      <c r="AD106" s="61"/>
      <c r="AE106" s="61"/>
      <c r="AF106" s="61"/>
      <c r="AG106" s="61"/>
      <c r="AH106" s="61"/>
      <c r="AI106" s="58">
        <f t="shared" si="1"/>
        <v>4</v>
      </c>
      <c r="AJ106" s="61"/>
    </row>
    <row r="107" spans="1:36" s="29" customFormat="1" ht="47.25" x14ac:dyDescent="0.25">
      <c r="A107" s="23" t="s">
        <v>590</v>
      </c>
      <c r="B107" s="11" t="s">
        <v>591</v>
      </c>
      <c r="C107" s="32"/>
      <c r="D107" s="45"/>
      <c r="E107" s="45"/>
      <c r="F107" s="45"/>
      <c r="G107" s="45" t="s">
        <v>174</v>
      </c>
      <c r="H107" s="45" t="s">
        <v>175</v>
      </c>
      <c r="I107" s="15" t="s">
        <v>194</v>
      </c>
      <c r="J107" s="15"/>
      <c r="K107" s="46" t="s">
        <v>614</v>
      </c>
      <c r="AC107" s="61"/>
      <c r="AD107" s="61"/>
      <c r="AE107" s="61"/>
      <c r="AF107" s="61"/>
      <c r="AG107" s="61"/>
      <c r="AH107" s="61"/>
      <c r="AI107" s="58">
        <f t="shared" si="1"/>
        <v>3</v>
      </c>
      <c r="AJ107" s="61"/>
    </row>
    <row r="108" spans="1:36" s="29" customFormat="1" ht="63" x14ac:dyDescent="0.25">
      <c r="A108" s="23" t="s">
        <v>592</v>
      </c>
      <c r="B108" s="11" t="s">
        <v>1080</v>
      </c>
      <c r="C108" s="32"/>
      <c r="D108" s="45" t="s">
        <v>183</v>
      </c>
      <c r="E108" s="45"/>
      <c r="F108" s="45"/>
      <c r="G108" s="45" t="s">
        <v>174</v>
      </c>
      <c r="H108" s="45"/>
      <c r="I108" s="15"/>
      <c r="J108" s="15"/>
      <c r="K108" s="46" t="s">
        <v>1</v>
      </c>
      <c r="AC108" s="61"/>
      <c r="AD108" s="61"/>
      <c r="AE108" s="61"/>
      <c r="AF108" s="61"/>
      <c r="AG108" s="61"/>
      <c r="AH108" s="61"/>
      <c r="AI108" s="58">
        <f t="shared" si="1"/>
        <v>4</v>
      </c>
      <c r="AJ108" s="61"/>
    </row>
    <row r="109" spans="1:36" s="29" customFormat="1" ht="63" x14ac:dyDescent="0.25">
      <c r="A109" s="23" t="s">
        <v>1010</v>
      </c>
      <c r="B109" s="11" t="s">
        <v>1011</v>
      </c>
      <c r="C109" s="32"/>
      <c r="D109" s="15"/>
      <c r="E109" s="15"/>
      <c r="F109" s="15"/>
      <c r="G109" s="15"/>
      <c r="H109" s="15"/>
      <c r="I109" s="15"/>
      <c r="J109" s="15" t="s">
        <v>1057</v>
      </c>
      <c r="K109" s="46" t="s">
        <v>0</v>
      </c>
      <c r="AC109" s="61"/>
      <c r="AD109" s="61"/>
      <c r="AE109" s="61"/>
      <c r="AF109" s="61"/>
      <c r="AG109" s="61"/>
      <c r="AH109" s="61"/>
      <c r="AI109" s="58">
        <f t="shared" si="1"/>
        <v>6</v>
      </c>
      <c r="AJ109" s="61"/>
    </row>
    <row r="110" spans="1:36" s="29" customFormat="1" ht="47.25" x14ac:dyDescent="0.25">
      <c r="A110" s="23" t="s">
        <v>593</v>
      </c>
      <c r="B110" s="11" t="s">
        <v>594</v>
      </c>
      <c r="C110" s="32" t="s">
        <v>595</v>
      </c>
      <c r="D110" s="45"/>
      <c r="E110" s="45"/>
      <c r="F110" s="45"/>
      <c r="G110" s="45" t="s">
        <v>174</v>
      </c>
      <c r="H110" s="45" t="s">
        <v>175</v>
      </c>
      <c r="I110" s="15" t="s">
        <v>194</v>
      </c>
      <c r="J110" s="15"/>
      <c r="K110" s="46" t="s">
        <v>0</v>
      </c>
      <c r="AC110" s="61"/>
      <c r="AD110" s="61"/>
      <c r="AE110" s="61"/>
      <c r="AF110" s="61"/>
      <c r="AG110" s="61"/>
      <c r="AH110" s="61"/>
      <c r="AI110" s="58">
        <f t="shared" si="1"/>
        <v>3</v>
      </c>
      <c r="AJ110" s="61"/>
    </row>
    <row r="111" spans="1:36" s="29" customFormat="1" ht="47.25" x14ac:dyDescent="0.25">
      <c r="A111" s="23" t="s">
        <v>596</v>
      </c>
      <c r="B111" s="11" t="s">
        <v>597</v>
      </c>
      <c r="C111" s="32"/>
      <c r="D111" s="45"/>
      <c r="E111" s="45"/>
      <c r="F111" s="45"/>
      <c r="G111" s="45" t="s">
        <v>174</v>
      </c>
      <c r="H111" s="45" t="s">
        <v>175</v>
      </c>
      <c r="I111" s="15" t="s">
        <v>194</v>
      </c>
      <c r="J111" s="15"/>
      <c r="K111" s="46" t="s">
        <v>165</v>
      </c>
      <c r="AC111" s="61"/>
      <c r="AD111" s="61"/>
      <c r="AE111" s="61"/>
      <c r="AF111" s="61"/>
      <c r="AG111" s="61"/>
      <c r="AH111" s="61"/>
      <c r="AI111" s="58">
        <f t="shared" si="1"/>
        <v>3</v>
      </c>
      <c r="AJ111" s="61"/>
    </row>
    <row r="112" spans="1:36" s="29" customFormat="1" ht="63" x14ac:dyDescent="0.25">
      <c r="A112" s="23" t="s">
        <v>598</v>
      </c>
      <c r="B112" s="11" t="s">
        <v>599</v>
      </c>
      <c r="C112" s="32" t="s">
        <v>972</v>
      </c>
      <c r="D112" s="45"/>
      <c r="E112" s="45" t="s">
        <v>172</v>
      </c>
      <c r="F112" s="45" t="s">
        <v>173</v>
      </c>
      <c r="G112" s="45" t="s">
        <v>174</v>
      </c>
      <c r="H112" s="45" t="s">
        <v>175</v>
      </c>
      <c r="I112" s="15"/>
      <c r="J112" s="15"/>
      <c r="K112" s="46" t="s">
        <v>6</v>
      </c>
      <c r="AC112" s="61"/>
      <c r="AD112" s="61"/>
      <c r="AE112" s="61"/>
      <c r="AF112" s="61"/>
      <c r="AG112" s="61"/>
      <c r="AH112" s="61"/>
      <c r="AI112" s="58">
        <f t="shared" si="1"/>
        <v>2</v>
      </c>
      <c r="AJ112" s="61"/>
    </row>
    <row r="113" spans="1:36" s="29" customFormat="1" ht="63" x14ac:dyDescent="0.25">
      <c r="A113" s="23" t="s">
        <v>602</v>
      </c>
      <c r="B113" s="11" t="s">
        <v>603</v>
      </c>
      <c r="C113" s="32"/>
      <c r="D113" s="45"/>
      <c r="E113" s="45" t="s">
        <v>172</v>
      </c>
      <c r="F113" s="45" t="s">
        <v>173</v>
      </c>
      <c r="G113" s="45" t="s">
        <v>174</v>
      </c>
      <c r="H113" s="45"/>
      <c r="I113" s="15" t="s">
        <v>194</v>
      </c>
      <c r="J113" s="15"/>
      <c r="K113" s="46" t="s">
        <v>165</v>
      </c>
      <c r="AC113" s="61"/>
      <c r="AD113" s="61"/>
      <c r="AE113" s="61"/>
      <c r="AF113" s="61"/>
      <c r="AG113" s="61"/>
      <c r="AH113" s="61"/>
      <c r="AI113" s="58">
        <f t="shared" si="1"/>
        <v>2</v>
      </c>
      <c r="AJ113" s="61"/>
    </row>
    <row r="114" spans="1:36" s="29" customFormat="1" ht="82.15" customHeight="1" x14ac:dyDescent="0.25">
      <c r="A114" s="23" t="s">
        <v>604</v>
      </c>
      <c r="B114" s="11" t="s">
        <v>605</v>
      </c>
      <c r="C114" s="32" t="s">
        <v>606</v>
      </c>
      <c r="D114" s="45" t="s">
        <v>183</v>
      </c>
      <c r="E114" s="45"/>
      <c r="F114" s="45"/>
      <c r="G114" s="45" t="s">
        <v>174</v>
      </c>
      <c r="H114" s="45" t="s">
        <v>175</v>
      </c>
      <c r="I114" s="15"/>
      <c r="J114" s="15"/>
      <c r="K114" s="46" t="s">
        <v>165</v>
      </c>
      <c r="AC114" s="61"/>
      <c r="AD114" s="61"/>
      <c r="AE114" s="61"/>
      <c r="AF114" s="61"/>
      <c r="AG114" s="61"/>
      <c r="AH114" s="61"/>
      <c r="AI114" s="58">
        <f t="shared" si="1"/>
        <v>3</v>
      </c>
      <c r="AJ114" s="61"/>
    </row>
    <row r="115" spans="1:36" s="29" customFormat="1" ht="47.25" x14ac:dyDescent="0.25">
      <c r="A115" s="23" t="s">
        <v>607</v>
      </c>
      <c r="B115" s="11" t="s">
        <v>608</v>
      </c>
      <c r="C115" s="32"/>
      <c r="D115" s="45"/>
      <c r="E115" s="45"/>
      <c r="F115" s="45" t="s">
        <v>173</v>
      </c>
      <c r="G115" s="45"/>
      <c r="H115" s="45"/>
      <c r="I115" s="15"/>
      <c r="J115" s="15"/>
      <c r="K115" s="46" t="s">
        <v>1</v>
      </c>
      <c r="AC115" s="61"/>
      <c r="AD115" s="61"/>
      <c r="AE115" s="61"/>
      <c r="AF115" s="61"/>
      <c r="AG115" s="61"/>
      <c r="AH115" s="61"/>
      <c r="AI115" s="58">
        <f t="shared" si="1"/>
        <v>5</v>
      </c>
      <c r="AJ115" s="61"/>
    </row>
    <row r="116" spans="1:36" s="29" customFormat="1" ht="31.5" x14ac:dyDescent="0.25">
      <c r="A116" s="23" t="s">
        <v>609</v>
      </c>
      <c r="B116" s="11" t="s">
        <v>610</v>
      </c>
      <c r="C116" s="32"/>
      <c r="D116" s="45"/>
      <c r="E116" s="45"/>
      <c r="F116" s="45"/>
      <c r="G116" s="45" t="s">
        <v>174</v>
      </c>
      <c r="H116" s="45" t="s">
        <v>175</v>
      </c>
      <c r="I116" s="15"/>
      <c r="J116" s="15"/>
      <c r="K116" s="46" t="s">
        <v>6</v>
      </c>
      <c r="AC116" s="61"/>
      <c r="AD116" s="61"/>
      <c r="AE116" s="61"/>
      <c r="AF116" s="61"/>
      <c r="AG116" s="61"/>
      <c r="AH116" s="61"/>
      <c r="AI116" s="58">
        <f t="shared" si="1"/>
        <v>4</v>
      </c>
      <c r="AJ116" s="61"/>
    </row>
    <row r="117" spans="1:36" s="29" customFormat="1" ht="110.25" x14ac:dyDescent="0.25">
      <c r="A117" s="23" t="s">
        <v>612</v>
      </c>
      <c r="B117" s="11" t="s">
        <v>613</v>
      </c>
      <c r="C117" s="32"/>
      <c r="D117" s="45"/>
      <c r="E117" s="45"/>
      <c r="F117" s="45"/>
      <c r="G117" s="45" t="s">
        <v>174</v>
      </c>
      <c r="H117" s="45" t="s">
        <v>175</v>
      </c>
      <c r="I117" s="15"/>
      <c r="J117" s="15"/>
      <c r="K117" s="46" t="s">
        <v>1</v>
      </c>
      <c r="AC117" s="61"/>
      <c r="AD117" s="61"/>
      <c r="AE117" s="61"/>
      <c r="AF117" s="61"/>
      <c r="AG117" s="61"/>
      <c r="AH117" s="61"/>
      <c r="AI117" s="58">
        <f t="shared" si="1"/>
        <v>4</v>
      </c>
      <c r="AJ117" s="61"/>
    </row>
    <row r="118" spans="1:36" s="29" customFormat="1" ht="63" x14ac:dyDescent="0.25">
      <c r="A118" s="23" t="s">
        <v>615</v>
      </c>
      <c r="B118" s="11" t="s">
        <v>616</v>
      </c>
      <c r="C118" s="32"/>
      <c r="D118" s="45"/>
      <c r="E118" s="45" t="s">
        <v>172</v>
      </c>
      <c r="F118" s="45" t="s">
        <v>173</v>
      </c>
      <c r="G118" s="45" t="s">
        <v>174</v>
      </c>
      <c r="H118" s="45" t="s">
        <v>175</v>
      </c>
      <c r="I118" s="15"/>
      <c r="J118" s="15"/>
      <c r="K118" s="46" t="s">
        <v>0</v>
      </c>
      <c r="AC118" s="61"/>
      <c r="AD118" s="61"/>
      <c r="AE118" s="61"/>
      <c r="AF118" s="61"/>
      <c r="AG118" s="61"/>
      <c r="AH118" s="61"/>
      <c r="AI118" s="58">
        <f t="shared" si="1"/>
        <v>2</v>
      </c>
      <c r="AJ118" s="61"/>
    </row>
    <row r="119" spans="1:36" s="29" customFormat="1" ht="63" x14ac:dyDescent="0.25">
      <c r="A119" s="23" t="s">
        <v>617</v>
      </c>
      <c r="B119" s="11" t="s">
        <v>618</v>
      </c>
      <c r="C119" s="32"/>
      <c r="D119" s="45"/>
      <c r="E119" s="45" t="s">
        <v>172</v>
      </c>
      <c r="F119" s="45" t="s">
        <v>173</v>
      </c>
      <c r="G119" s="45" t="s">
        <v>174</v>
      </c>
      <c r="H119" s="45" t="s">
        <v>175</v>
      </c>
      <c r="I119" s="15"/>
      <c r="J119" s="15"/>
      <c r="K119" s="46" t="s">
        <v>165</v>
      </c>
      <c r="AC119" s="61"/>
      <c r="AD119" s="61"/>
      <c r="AE119" s="61"/>
      <c r="AF119" s="61"/>
      <c r="AG119" s="61"/>
      <c r="AH119" s="61"/>
      <c r="AI119" s="58">
        <f t="shared" si="1"/>
        <v>2</v>
      </c>
      <c r="AJ119" s="61"/>
    </row>
    <row r="120" spans="1:36" s="29" customFormat="1" ht="47.25" x14ac:dyDescent="0.25">
      <c r="A120" s="23" t="s">
        <v>619</v>
      </c>
      <c r="B120" s="11" t="s">
        <v>620</v>
      </c>
      <c r="C120" s="32" t="s">
        <v>621</v>
      </c>
      <c r="D120" s="45"/>
      <c r="E120" s="45" t="s">
        <v>172</v>
      </c>
      <c r="F120" s="45" t="s">
        <v>173</v>
      </c>
      <c r="G120" s="45" t="s">
        <v>174</v>
      </c>
      <c r="H120" s="45" t="s">
        <v>175</v>
      </c>
      <c r="I120" s="15"/>
      <c r="J120" s="15"/>
      <c r="K120" s="46" t="s">
        <v>165</v>
      </c>
      <c r="AC120" s="61"/>
      <c r="AD120" s="61"/>
      <c r="AE120" s="61"/>
      <c r="AF120" s="61"/>
      <c r="AG120" s="61"/>
      <c r="AH120" s="61"/>
      <c r="AI120" s="58">
        <f t="shared" si="1"/>
        <v>2</v>
      </c>
      <c r="AJ120" s="61"/>
    </row>
    <row r="121" spans="1:36" s="29" customFormat="1" ht="110.25" x14ac:dyDescent="0.25">
      <c r="A121" s="23" t="s">
        <v>973</v>
      </c>
      <c r="B121" s="11" t="s">
        <v>974</v>
      </c>
      <c r="C121" s="32" t="s">
        <v>622</v>
      </c>
      <c r="D121" s="45"/>
      <c r="E121" s="45" t="s">
        <v>172</v>
      </c>
      <c r="F121" s="45" t="s">
        <v>173</v>
      </c>
      <c r="G121" s="45" t="s">
        <v>174</v>
      </c>
      <c r="H121" s="45"/>
      <c r="I121" s="15"/>
      <c r="J121" s="15"/>
      <c r="K121" s="46" t="s">
        <v>165</v>
      </c>
      <c r="AC121" s="61"/>
      <c r="AD121" s="61"/>
      <c r="AE121" s="61"/>
      <c r="AF121" s="61"/>
      <c r="AG121" s="61"/>
      <c r="AH121" s="61"/>
      <c r="AI121" s="58">
        <f t="shared" si="1"/>
        <v>3</v>
      </c>
      <c r="AJ121" s="61"/>
    </row>
    <row r="122" spans="1:36" s="29" customFormat="1" ht="47.25" x14ac:dyDescent="0.25">
      <c r="A122" s="23" t="s">
        <v>623</v>
      </c>
      <c r="B122" s="11" t="s">
        <v>624</v>
      </c>
      <c r="C122" s="32"/>
      <c r="D122" s="45"/>
      <c r="E122" s="45" t="s">
        <v>172</v>
      </c>
      <c r="F122" s="45" t="s">
        <v>173</v>
      </c>
      <c r="G122" s="45" t="s">
        <v>174</v>
      </c>
      <c r="H122" s="45"/>
      <c r="I122" s="15" t="s">
        <v>194</v>
      </c>
      <c r="J122" s="15"/>
      <c r="K122" s="46" t="s">
        <v>1</v>
      </c>
      <c r="AC122" s="61"/>
      <c r="AD122" s="61"/>
      <c r="AE122" s="61"/>
      <c r="AF122" s="61"/>
      <c r="AG122" s="61"/>
      <c r="AH122" s="61"/>
      <c r="AI122" s="58">
        <f t="shared" si="1"/>
        <v>2</v>
      </c>
      <c r="AJ122" s="61"/>
    </row>
    <row r="123" spans="1:36" s="29" customFormat="1" ht="63" x14ac:dyDescent="0.25">
      <c r="A123" s="23" t="s">
        <v>625</v>
      </c>
      <c r="B123" s="11" t="s">
        <v>626</v>
      </c>
      <c r="C123" s="32" t="s">
        <v>627</v>
      </c>
      <c r="D123" s="45"/>
      <c r="E123" s="45" t="s">
        <v>172</v>
      </c>
      <c r="F123" s="45" t="s">
        <v>173</v>
      </c>
      <c r="G123" s="45" t="s">
        <v>174</v>
      </c>
      <c r="H123" s="45"/>
      <c r="I123" s="15" t="s">
        <v>194</v>
      </c>
      <c r="J123" s="15"/>
      <c r="K123" s="46" t="s">
        <v>6</v>
      </c>
      <c r="AC123" s="61"/>
      <c r="AD123" s="61"/>
      <c r="AE123" s="61"/>
      <c r="AF123" s="61"/>
      <c r="AG123" s="61"/>
      <c r="AH123" s="61"/>
      <c r="AI123" s="58">
        <f t="shared" si="1"/>
        <v>2</v>
      </c>
      <c r="AJ123" s="61"/>
    </row>
    <row r="124" spans="1:36" s="29" customFormat="1" ht="63" x14ac:dyDescent="0.25">
      <c r="A124" s="23" t="s">
        <v>628</v>
      </c>
      <c r="B124" s="11" t="s">
        <v>629</v>
      </c>
      <c r="C124" s="32" t="s">
        <v>630</v>
      </c>
      <c r="D124" s="45"/>
      <c r="E124" s="45"/>
      <c r="F124" s="45" t="s">
        <v>173</v>
      </c>
      <c r="G124" s="45" t="s">
        <v>174</v>
      </c>
      <c r="H124" s="45"/>
      <c r="I124" s="15" t="s">
        <v>194</v>
      </c>
      <c r="J124" s="15"/>
      <c r="K124" s="46" t="s">
        <v>1</v>
      </c>
      <c r="AC124" s="61"/>
      <c r="AD124" s="61"/>
      <c r="AE124" s="61"/>
      <c r="AF124" s="61"/>
      <c r="AG124" s="61"/>
      <c r="AH124" s="61"/>
      <c r="AI124" s="58">
        <f t="shared" si="1"/>
        <v>3</v>
      </c>
      <c r="AJ124" s="61"/>
    </row>
    <row r="125" spans="1:36" s="29" customFormat="1" ht="31.5" x14ac:dyDescent="0.25">
      <c r="A125" s="23" t="s">
        <v>631</v>
      </c>
      <c r="B125" s="11" t="s">
        <v>976</v>
      </c>
      <c r="C125" s="32" t="s">
        <v>632</v>
      </c>
      <c r="D125" s="45"/>
      <c r="E125" s="45" t="s">
        <v>172</v>
      </c>
      <c r="F125" s="45" t="s">
        <v>173</v>
      </c>
      <c r="G125" s="45" t="s">
        <v>174</v>
      </c>
      <c r="H125" s="45" t="s">
        <v>175</v>
      </c>
      <c r="I125" s="15"/>
      <c r="J125" s="15"/>
      <c r="K125" s="46" t="s">
        <v>165</v>
      </c>
      <c r="AC125" s="61"/>
      <c r="AD125" s="61"/>
      <c r="AE125" s="61"/>
      <c r="AF125" s="61"/>
      <c r="AG125" s="61"/>
      <c r="AH125" s="61"/>
      <c r="AI125" s="58">
        <f t="shared" si="1"/>
        <v>2</v>
      </c>
      <c r="AJ125" s="61"/>
    </row>
    <row r="126" spans="1:36" s="29" customFormat="1" ht="47.25" x14ac:dyDescent="0.25">
      <c r="A126" s="23" t="s">
        <v>975</v>
      </c>
      <c r="B126" s="11" t="s">
        <v>633</v>
      </c>
      <c r="C126" s="32"/>
      <c r="D126" s="45"/>
      <c r="E126" s="45" t="s">
        <v>172</v>
      </c>
      <c r="F126" s="45" t="s">
        <v>173</v>
      </c>
      <c r="G126" s="45" t="s">
        <v>174</v>
      </c>
      <c r="H126" s="45" t="s">
        <v>175</v>
      </c>
      <c r="I126" s="15"/>
      <c r="J126" s="15"/>
      <c r="K126" s="46" t="s">
        <v>0</v>
      </c>
      <c r="AC126" s="61"/>
      <c r="AD126" s="61"/>
      <c r="AE126" s="61"/>
      <c r="AF126" s="61"/>
      <c r="AG126" s="61"/>
      <c r="AH126" s="61"/>
      <c r="AI126" s="58">
        <f t="shared" si="1"/>
        <v>2</v>
      </c>
      <c r="AJ126" s="61"/>
    </row>
    <row r="127" spans="1:36" s="29" customFormat="1" ht="47.25" x14ac:dyDescent="0.25">
      <c r="A127" s="23" t="s">
        <v>634</v>
      </c>
      <c r="B127" s="11" t="s">
        <v>977</v>
      </c>
      <c r="C127" s="32" t="s">
        <v>978</v>
      </c>
      <c r="D127" s="45"/>
      <c r="E127" s="45" t="s">
        <v>172</v>
      </c>
      <c r="F127" s="45" t="s">
        <v>173</v>
      </c>
      <c r="G127" s="45" t="s">
        <v>174</v>
      </c>
      <c r="H127" s="45" t="s">
        <v>175</v>
      </c>
      <c r="I127" s="15" t="s">
        <v>194</v>
      </c>
      <c r="J127" s="15"/>
      <c r="K127" s="46" t="s">
        <v>165</v>
      </c>
      <c r="AC127" s="61"/>
      <c r="AD127" s="61"/>
      <c r="AE127" s="61"/>
      <c r="AF127" s="61"/>
      <c r="AG127" s="61"/>
      <c r="AH127" s="61"/>
      <c r="AI127" s="58">
        <f t="shared" si="1"/>
        <v>1</v>
      </c>
      <c r="AJ127" s="61"/>
    </row>
    <row r="128" spans="1:36" s="29" customFormat="1" ht="31.5" x14ac:dyDescent="0.25">
      <c r="A128" s="23" t="s">
        <v>635</v>
      </c>
      <c r="B128" s="11" t="s">
        <v>636</v>
      </c>
      <c r="C128" s="32"/>
      <c r="D128" s="45" t="s">
        <v>183</v>
      </c>
      <c r="E128" s="45"/>
      <c r="F128" s="45"/>
      <c r="G128" s="45" t="s">
        <v>174</v>
      </c>
      <c r="H128" s="45" t="s">
        <v>175</v>
      </c>
      <c r="I128" s="15"/>
      <c r="J128" s="15"/>
      <c r="K128" s="46" t="s">
        <v>165</v>
      </c>
      <c r="AC128" s="61"/>
      <c r="AD128" s="61"/>
      <c r="AE128" s="61"/>
      <c r="AF128" s="61"/>
      <c r="AG128" s="61"/>
      <c r="AH128" s="61"/>
      <c r="AI128" s="58">
        <f t="shared" si="1"/>
        <v>3</v>
      </c>
      <c r="AJ128" s="61"/>
    </row>
    <row r="129" spans="1:36" s="29" customFormat="1" ht="47.25" x14ac:dyDescent="0.25">
      <c r="A129" s="23" t="s">
        <v>637</v>
      </c>
      <c r="B129" s="11" t="s">
        <v>638</v>
      </c>
      <c r="C129" s="32"/>
      <c r="D129" s="45"/>
      <c r="E129" s="45"/>
      <c r="F129" s="45" t="s">
        <v>173</v>
      </c>
      <c r="G129" s="45"/>
      <c r="H129" s="45"/>
      <c r="I129" s="15"/>
      <c r="J129" s="15"/>
      <c r="K129" s="46" t="s">
        <v>0</v>
      </c>
      <c r="AC129" s="61"/>
      <c r="AD129" s="61"/>
      <c r="AE129" s="61"/>
      <c r="AF129" s="61"/>
      <c r="AG129" s="61"/>
      <c r="AH129" s="61"/>
      <c r="AI129" s="58">
        <f t="shared" si="1"/>
        <v>5</v>
      </c>
      <c r="AJ129" s="61"/>
    </row>
    <row r="130" spans="1:36" s="29" customFormat="1" ht="47.25" x14ac:dyDescent="0.25">
      <c r="A130" s="23" t="s">
        <v>639</v>
      </c>
      <c r="B130" s="11" t="s">
        <v>640</v>
      </c>
      <c r="C130" s="32"/>
      <c r="D130" s="45"/>
      <c r="E130" s="45"/>
      <c r="F130" s="45" t="s">
        <v>173</v>
      </c>
      <c r="G130" s="45"/>
      <c r="H130" s="45"/>
      <c r="I130" s="15"/>
      <c r="J130" s="15"/>
      <c r="K130" s="46" t="s">
        <v>1</v>
      </c>
      <c r="AC130" s="61"/>
      <c r="AD130" s="61"/>
      <c r="AE130" s="61"/>
      <c r="AF130" s="61"/>
      <c r="AG130" s="61"/>
      <c r="AH130" s="61"/>
      <c r="AI130" s="58">
        <f t="shared" si="1"/>
        <v>5</v>
      </c>
      <c r="AJ130" s="61"/>
    </row>
    <row r="131" spans="1:36" s="29" customFormat="1" ht="63" x14ac:dyDescent="0.25">
      <c r="A131" s="23" t="s">
        <v>641</v>
      </c>
      <c r="B131" s="11" t="s">
        <v>642</v>
      </c>
      <c r="C131" s="32"/>
      <c r="D131" s="45"/>
      <c r="E131" s="45"/>
      <c r="F131" s="45" t="s">
        <v>173</v>
      </c>
      <c r="G131" s="45" t="s">
        <v>174</v>
      </c>
      <c r="H131" s="45"/>
      <c r="I131" s="15"/>
      <c r="J131" s="15"/>
      <c r="K131" s="46" t="s">
        <v>165</v>
      </c>
      <c r="AC131" s="61"/>
      <c r="AD131" s="61"/>
      <c r="AE131" s="61"/>
      <c r="AF131" s="61"/>
      <c r="AG131" s="61"/>
      <c r="AH131" s="61"/>
      <c r="AI131" s="58">
        <f t="shared" si="1"/>
        <v>4</v>
      </c>
      <c r="AJ131" s="61"/>
    </row>
    <row r="132" spans="1:36" s="29" customFormat="1" ht="47.25" x14ac:dyDescent="0.25">
      <c r="A132" s="23" t="s">
        <v>643</v>
      </c>
      <c r="B132" s="11" t="s">
        <v>644</v>
      </c>
      <c r="C132" s="32" t="s">
        <v>645</v>
      </c>
      <c r="D132" s="45"/>
      <c r="E132" s="45"/>
      <c r="F132" s="45" t="s">
        <v>173</v>
      </c>
      <c r="G132" s="45"/>
      <c r="H132" s="45"/>
      <c r="I132" s="15"/>
      <c r="J132" s="15"/>
      <c r="K132" s="46" t="s">
        <v>0</v>
      </c>
      <c r="AC132" s="61"/>
      <c r="AD132" s="61"/>
      <c r="AE132" s="61"/>
      <c r="AF132" s="61"/>
      <c r="AG132" s="61"/>
      <c r="AH132" s="61"/>
      <c r="AI132" s="58">
        <f t="shared" si="1"/>
        <v>5</v>
      </c>
      <c r="AJ132" s="61"/>
    </row>
    <row r="133" spans="1:36" s="29" customFormat="1" ht="31.5" x14ac:dyDescent="0.25">
      <c r="A133" s="23" t="s">
        <v>646</v>
      </c>
      <c r="B133" s="11" t="s">
        <v>647</v>
      </c>
      <c r="C133" s="32"/>
      <c r="D133" s="45"/>
      <c r="E133" s="45"/>
      <c r="F133" s="45" t="s">
        <v>173</v>
      </c>
      <c r="G133" s="45"/>
      <c r="H133" s="45"/>
      <c r="I133" s="15"/>
      <c r="J133" s="15"/>
      <c r="K133" s="46" t="s">
        <v>165</v>
      </c>
      <c r="AC133" s="61"/>
      <c r="AD133" s="61"/>
      <c r="AE133" s="61"/>
      <c r="AF133" s="61"/>
      <c r="AG133" s="61"/>
      <c r="AH133" s="61"/>
      <c r="AI133" s="58">
        <f t="shared" ref="AI133:AI198" si="2">COUNTIF(D133:I133,"")</f>
        <v>5</v>
      </c>
      <c r="AJ133" s="61"/>
    </row>
    <row r="134" spans="1:36" ht="47.25" x14ac:dyDescent="0.25">
      <c r="A134" s="23" t="s">
        <v>648</v>
      </c>
      <c r="B134" s="11" t="s">
        <v>649</v>
      </c>
      <c r="C134" s="32"/>
      <c r="D134" s="45"/>
      <c r="E134" s="45"/>
      <c r="F134" s="45" t="s">
        <v>173</v>
      </c>
      <c r="G134" s="45"/>
      <c r="H134" s="45"/>
      <c r="I134" s="15"/>
      <c r="J134" s="15"/>
      <c r="K134" s="11" t="s">
        <v>0</v>
      </c>
      <c r="AC134" s="60"/>
      <c r="AD134" s="60"/>
      <c r="AE134" s="60"/>
      <c r="AF134" s="60"/>
      <c r="AG134" s="60"/>
      <c r="AH134" s="60"/>
      <c r="AI134" s="58">
        <f t="shared" si="2"/>
        <v>5</v>
      </c>
      <c r="AJ134" s="60"/>
    </row>
    <row r="135" spans="1:36" ht="31.5" x14ac:dyDescent="0.25">
      <c r="A135" s="23" t="s">
        <v>650</v>
      </c>
      <c r="B135" s="11" t="s">
        <v>651</v>
      </c>
      <c r="C135" s="32"/>
      <c r="D135" s="45"/>
      <c r="E135" s="45"/>
      <c r="F135" s="45" t="s">
        <v>173</v>
      </c>
      <c r="G135" s="45"/>
      <c r="H135" s="45"/>
      <c r="I135" s="15"/>
      <c r="J135" s="15"/>
      <c r="K135" s="11" t="s">
        <v>1</v>
      </c>
      <c r="AC135" s="60"/>
      <c r="AD135" s="60"/>
      <c r="AE135" s="60"/>
      <c r="AF135" s="60"/>
      <c r="AG135" s="60"/>
      <c r="AH135" s="60"/>
      <c r="AI135" s="58">
        <f t="shared" si="2"/>
        <v>5</v>
      </c>
      <c r="AJ135" s="60"/>
    </row>
    <row r="136" spans="1:36" ht="47.25" x14ac:dyDescent="0.25">
      <c r="A136" s="23" t="s">
        <v>654</v>
      </c>
      <c r="B136" s="11" t="s">
        <v>655</v>
      </c>
      <c r="C136" s="32" t="s">
        <v>656</v>
      </c>
      <c r="D136" s="45"/>
      <c r="E136" s="45" t="s">
        <v>172</v>
      </c>
      <c r="F136" s="45" t="s">
        <v>173</v>
      </c>
      <c r="G136" s="45" t="s">
        <v>174</v>
      </c>
      <c r="H136" s="45" t="s">
        <v>175</v>
      </c>
      <c r="I136" s="15"/>
      <c r="J136" s="15"/>
      <c r="K136" s="11" t="s">
        <v>7</v>
      </c>
      <c r="AC136" s="60"/>
      <c r="AD136" s="60"/>
      <c r="AE136" s="60"/>
      <c r="AF136" s="60"/>
      <c r="AG136" s="60"/>
      <c r="AH136" s="60"/>
      <c r="AI136" s="58">
        <f t="shared" si="2"/>
        <v>2</v>
      </c>
      <c r="AJ136" s="60"/>
    </row>
    <row r="137" spans="1:36" ht="31.5" x14ac:dyDescent="0.25">
      <c r="A137" s="23" t="s">
        <v>657</v>
      </c>
      <c r="B137" s="11" t="s">
        <v>658</v>
      </c>
      <c r="C137" s="32"/>
      <c r="D137" s="45"/>
      <c r="E137" s="45" t="s">
        <v>172</v>
      </c>
      <c r="F137" s="45" t="s">
        <v>173</v>
      </c>
      <c r="G137" s="45" t="s">
        <v>174</v>
      </c>
      <c r="H137" s="45" t="s">
        <v>175</v>
      </c>
      <c r="I137" s="15"/>
      <c r="J137" s="15"/>
      <c r="K137" s="11" t="s">
        <v>0</v>
      </c>
      <c r="AC137" s="60"/>
      <c r="AD137" s="60"/>
      <c r="AE137" s="60"/>
      <c r="AF137" s="60"/>
      <c r="AG137" s="60"/>
      <c r="AH137" s="60"/>
      <c r="AI137" s="58">
        <f t="shared" si="2"/>
        <v>2</v>
      </c>
      <c r="AJ137" s="60"/>
    </row>
    <row r="138" spans="1:36" ht="31.5" x14ac:dyDescent="0.25">
      <c r="A138" s="23" t="s">
        <v>659</v>
      </c>
      <c r="B138" s="11" t="s">
        <v>660</v>
      </c>
      <c r="C138" s="32"/>
      <c r="D138" s="45"/>
      <c r="E138" s="45"/>
      <c r="F138" s="45" t="s">
        <v>173</v>
      </c>
      <c r="G138" s="45" t="s">
        <v>174</v>
      </c>
      <c r="H138" s="45"/>
      <c r="I138" s="15"/>
      <c r="J138" s="15"/>
      <c r="K138" s="11" t="s">
        <v>0</v>
      </c>
      <c r="AC138" s="60"/>
      <c r="AD138" s="60"/>
      <c r="AE138" s="60"/>
      <c r="AF138" s="60"/>
      <c r="AG138" s="60"/>
      <c r="AH138" s="60"/>
      <c r="AI138" s="58">
        <f t="shared" si="2"/>
        <v>4</v>
      </c>
      <c r="AJ138" s="60"/>
    </row>
    <row r="139" spans="1:36" ht="31.5" x14ac:dyDescent="0.25">
      <c r="A139" s="23" t="s">
        <v>661</v>
      </c>
      <c r="B139" s="11" t="s">
        <v>662</v>
      </c>
      <c r="C139" s="32"/>
      <c r="D139" s="45"/>
      <c r="E139" s="45" t="s">
        <v>172</v>
      </c>
      <c r="F139" s="45" t="s">
        <v>173</v>
      </c>
      <c r="G139" s="45" t="s">
        <v>174</v>
      </c>
      <c r="H139" s="45" t="s">
        <v>175</v>
      </c>
      <c r="I139" s="15"/>
      <c r="J139" s="15"/>
      <c r="K139" s="11" t="s">
        <v>165</v>
      </c>
      <c r="AC139" s="60"/>
      <c r="AD139" s="60"/>
      <c r="AE139" s="60"/>
      <c r="AF139" s="60"/>
      <c r="AG139" s="60"/>
      <c r="AH139" s="60"/>
      <c r="AI139" s="58">
        <f t="shared" si="2"/>
        <v>2</v>
      </c>
      <c r="AJ139" s="60"/>
    </row>
    <row r="140" spans="1:36" ht="31.5" x14ac:dyDescent="0.25">
      <c r="A140" s="23" t="s">
        <v>663</v>
      </c>
      <c r="B140" s="11" t="s">
        <v>664</v>
      </c>
      <c r="C140" s="32"/>
      <c r="D140" s="45"/>
      <c r="E140" s="45" t="s">
        <v>172</v>
      </c>
      <c r="F140" s="45" t="s">
        <v>173</v>
      </c>
      <c r="G140" s="45"/>
      <c r="H140" s="45"/>
      <c r="I140" s="15"/>
      <c r="J140" s="15"/>
      <c r="K140" s="11" t="s">
        <v>165</v>
      </c>
      <c r="AC140" s="60"/>
      <c r="AD140" s="60"/>
      <c r="AE140" s="60"/>
      <c r="AF140" s="60"/>
      <c r="AG140" s="60"/>
      <c r="AH140" s="60"/>
      <c r="AI140" s="58">
        <f t="shared" si="2"/>
        <v>4</v>
      </c>
      <c r="AJ140" s="60"/>
    </row>
    <row r="141" spans="1:36" ht="63" x14ac:dyDescent="0.25">
      <c r="A141" s="23" t="s">
        <v>665</v>
      </c>
      <c r="B141" s="11" t="s">
        <v>666</v>
      </c>
      <c r="C141" s="32" t="s">
        <v>9</v>
      </c>
      <c r="D141" s="45" t="s">
        <v>183</v>
      </c>
      <c r="E141" s="45" t="s">
        <v>172</v>
      </c>
      <c r="F141" s="45" t="s">
        <v>173</v>
      </c>
      <c r="G141" s="45" t="s">
        <v>174</v>
      </c>
      <c r="H141" s="45" t="s">
        <v>175</v>
      </c>
      <c r="I141" s="15"/>
      <c r="J141" s="15"/>
      <c r="K141" s="11" t="s">
        <v>1</v>
      </c>
      <c r="AC141" s="60"/>
      <c r="AD141" s="60"/>
      <c r="AE141" s="60"/>
      <c r="AF141" s="60"/>
      <c r="AG141" s="60"/>
      <c r="AH141" s="60"/>
      <c r="AI141" s="58">
        <f t="shared" si="2"/>
        <v>1</v>
      </c>
      <c r="AJ141" s="60"/>
    </row>
    <row r="142" spans="1:36" ht="31.5" x14ac:dyDescent="0.25">
      <c r="A142" s="23" t="s">
        <v>667</v>
      </c>
      <c r="B142" s="11" t="s">
        <v>668</v>
      </c>
      <c r="C142" s="32" t="s">
        <v>669</v>
      </c>
      <c r="D142" s="45" t="s">
        <v>183</v>
      </c>
      <c r="E142" s="45" t="s">
        <v>172</v>
      </c>
      <c r="F142" s="45" t="s">
        <v>173</v>
      </c>
      <c r="G142" s="45" t="s">
        <v>174</v>
      </c>
      <c r="H142" s="45" t="s">
        <v>175</v>
      </c>
      <c r="I142" s="15"/>
      <c r="J142" s="15"/>
      <c r="K142" s="11" t="s">
        <v>1</v>
      </c>
      <c r="AC142" s="60"/>
      <c r="AD142" s="60"/>
      <c r="AE142" s="60"/>
      <c r="AF142" s="60"/>
      <c r="AG142" s="60"/>
      <c r="AH142" s="60"/>
      <c r="AI142" s="58">
        <f t="shared" si="2"/>
        <v>1</v>
      </c>
      <c r="AJ142" s="60"/>
    </row>
    <row r="143" spans="1:36" ht="47.25" x14ac:dyDescent="0.25">
      <c r="A143" s="23" t="s">
        <v>218</v>
      </c>
      <c r="B143" s="11" t="s">
        <v>219</v>
      </c>
      <c r="C143" s="32" t="s">
        <v>220</v>
      </c>
      <c r="D143" s="15" t="s">
        <v>183</v>
      </c>
      <c r="E143" s="15" t="s">
        <v>172</v>
      </c>
      <c r="F143" s="15" t="s">
        <v>173</v>
      </c>
      <c r="G143" s="15" t="s">
        <v>174</v>
      </c>
      <c r="H143" s="15" t="s">
        <v>175</v>
      </c>
      <c r="I143" s="15"/>
      <c r="J143" s="15"/>
      <c r="K143" s="11" t="s">
        <v>0</v>
      </c>
      <c r="AC143" s="60"/>
      <c r="AD143" s="60"/>
      <c r="AE143" s="60"/>
      <c r="AF143" s="60"/>
      <c r="AG143" s="60"/>
      <c r="AH143" s="60"/>
      <c r="AI143" s="58">
        <f t="shared" si="2"/>
        <v>1</v>
      </c>
      <c r="AJ143" s="60"/>
    </row>
    <row r="144" spans="1:36" ht="31.5" x14ac:dyDescent="0.25">
      <c r="A144" s="23" t="s">
        <v>221</v>
      </c>
      <c r="B144" s="11" t="s">
        <v>222</v>
      </c>
      <c r="C144" s="32" t="s">
        <v>223</v>
      </c>
      <c r="D144" s="15"/>
      <c r="E144" s="15" t="s">
        <v>172</v>
      </c>
      <c r="F144" s="15" t="s">
        <v>173</v>
      </c>
      <c r="G144" s="15"/>
      <c r="H144" s="15"/>
      <c r="I144" s="15"/>
      <c r="J144" s="15"/>
      <c r="K144" s="11" t="s">
        <v>0</v>
      </c>
      <c r="AC144" s="60"/>
      <c r="AD144" s="60"/>
      <c r="AE144" s="60"/>
      <c r="AF144" s="60"/>
      <c r="AG144" s="60"/>
      <c r="AH144" s="60"/>
      <c r="AI144" s="58">
        <f t="shared" si="2"/>
        <v>4</v>
      </c>
      <c r="AJ144" s="60"/>
    </row>
    <row r="145" spans="1:36" ht="47.25" x14ac:dyDescent="0.25">
      <c r="A145" s="23" t="s">
        <v>652</v>
      </c>
      <c r="B145" s="11" t="s">
        <v>653</v>
      </c>
      <c r="C145" s="32" t="s">
        <v>4</v>
      </c>
      <c r="D145" s="45"/>
      <c r="E145" s="45" t="s">
        <v>172</v>
      </c>
      <c r="F145" s="45" t="s">
        <v>173</v>
      </c>
      <c r="G145" s="45" t="s">
        <v>174</v>
      </c>
      <c r="H145" s="45" t="s">
        <v>175</v>
      </c>
      <c r="I145" s="15"/>
      <c r="J145" s="15"/>
      <c r="K145" s="11" t="s">
        <v>0</v>
      </c>
      <c r="AC145" s="60"/>
      <c r="AD145" s="60"/>
      <c r="AE145" s="60"/>
      <c r="AF145" s="60"/>
      <c r="AG145" s="60"/>
      <c r="AH145" s="60"/>
      <c r="AI145" s="58">
        <f t="shared" si="2"/>
        <v>2</v>
      </c>
      <c r="AJ145" s="60"/>
    </row>
    <row r="146" spans="1:36" ht="63" x14ac:dyDescent="0.25">
      <c r="A146" s="23" t="s">
        <v>224</v>
      </c>
      <c r="B146" s="11" t="s">
        <v>225</v>
      </c>
      <c r="C146" s="32"/>
      <c r="D146" s="15" t="s">
        <v>183</v>
      </c>
      <c r="E146" s="15" t="s">
        <v>172</v>
      </c>
      <c r="F146" s="15" t="s">
        <v>173</v>
      </c>
      <c r="G146" s="15" t="s">
        <v>174</v>
      </c>
      <c r="H146" s="15" t="s">
        <v>175</v>
      </c>
      <c r="I146" s="15" t="s">
        <v>194</v>
      </c>
      <c r="J146" s="15"/>
      <c r="K146" s="11" t="s">
        <v>0</v>
      </c>
      <c r="AC146" s="60"/>
      <c r="AD146" s="60"/>
      <c r="AE146" s="60"/>
      <c r="AF146" s="60"/>
      <c r="AG146" s="60"/>
      <c r="AH146" s="60"/>
      <c r="AI146" s="58">
        <f t="shared" si="2"/>
        <v>0</v>
      </c>
      <c r="AJ146" s="60"/>
    </row>
    <row r="147" spans="1:36" ht="63" x14ac:dyDescent="0.25">
      <c r="A147" s="23" t="s">
        <v>226</v>
      </c>
      <c r="B147" s="11" t="s">
        <v>227</v>
      </c>
      <c r="C147" s="32" t="s">
        <v>228</v>
      </c>
      <c r="D147" s="15" t="s">
        <v>183</v>
      </c>
      <c r="E147" s="15" t="s">
        <v>172</v>
      </c>
      <c r="F147" s="15" t="s">
        <v>173</v>
      </c>
      <c r="G147" s="15" t="s">
        <v>174</v>
      </c>
      <c r="H147" s="15" t="s">
        <v>175</v>
      </c>
      <c r="I147" s="15"/>
      <c r="J147" s="15"/>
      <c r="K147" s="11" t="s">
        <v>1</v>
      </c>
      <c r="AC147" s="60"/>
      <c r="AD147" s="60"/>
      <c r="AE147" s="60"/>
      <c r="AF147" s="60"/>
      <c r="AG147" s="60"/>
      <c r="AH147" s="60"/>
      <c r="AI147" s="58">
        <f t="shared" si="2"/>
        <v>1</v>
      </c>
      <c r="AJ147" s="60"/>
    </row>
    <row r="148" spans="1:36" ht="63" x14ac:dyDescent="0.25">
      <c r="A148" s="23" t="s">
        <v>229</v>
      </c>
      <c r="B148" s="11" t="s">
        <v>230</v>
      </c>
      <c r="C148" s="32" t="s">
        <v>231</v>
      </c>
      <c r="D148" s="15" t="s">
        <v>183</v>
      </c>
      <c r="E148" s="15" t="s">
        <v>172</v>
      </c>
      <c r="F148" s="15" t="s">
        <v>173</v>
      </c>
      <c r="G148" s="15" t="s">
        <v>174</v>
      </c>
      <c r="H148" s="15"/>
      <c r="I148" s="15"/>
      <c r="J148" s="15"/>
      <c r="K148" s="11" t="s">
        <v>0</v>
      </c>
      <c r="AC148" s="60"/>
      <c r="AD148" s="60"/>
      <c r="AE148" s="60"/>
      <c r="AF148" s="60"/>
      <c r="AG148" s="60"/>
      <c r="AH148" s="60"/>
      <c r="AI148" s="58">
        <f t="shared" si="2"/>
        <v>2</v>
      </c>
      <c r="AJ148" s="60"/>
    </row>
    <row r="149" spans="1:36" ht="141.75" x14ac:dyDescent="0.25">
      <c r="A149" s="23" t="s">
        <v>232</v>
      </c>
      <c r="B149" s="11" t="s">
        <v>233</v>
      </c>
      <c r="C149" s="32" t="s">
        <v>234</v>
      </c>
      <c r="D149" s="15" t="s">
        <v>183</v>
      </c>
      <c r="E149" s="15" t="s">
        <v>172</v>
      </c>
      <c r="F149" s="15" t="s">
        <v>173</v>
      </c>
      <c r="G149" s="15"/>
      <c r="H149" s="15"/>
      <c r="I149" s="15"/>
      <c r="J149" s="15"/>
      <c r="K149" s="11" t="s">
        <v>165</v>
      </c>
      <c r="AC149" s="60"/>
      <c r="AD149" s="60"/>
      <c r="AE149" s="60"/>
      <c r="AF149" s="60"/>
      <c r="AG149" s="60"/>
      <c r="AH149" s="60"/>
      <c r="AI149" s="58">
        <f t="shared" si="2"/>
        <v>3</v>
      </c>
      <c r="AJ149" s="60"/>
    </row>
    <row r="150" spans="1:36" ht="47.25" x14ac:dyDescent="0.25">
      <c r="A150" s="23" t="s">
        <v>235</v>
      </c>
      <c r="B150" s="11" t="s">
        <v>236</v>
      </c>
      <c r="C150" s="32" t="s">
        <v>237</v>
      </c>
      <c r="D150" s="15" t="s">
        <v>183</v>
      </c>
      <c r="E150" s="15" t="s">
        <v>172</v>
      </c>
      <c r="F150" s="15" t="s">
        <v>173</v>
      </c>
      <c r="G150" s="15"/>
      <c r="H150" s="15"/>
      <c r="I150" s="15"/>
      <c r="J150" s="15"/>
      <c r="K150" s="11" t="s">
        <v>0</v>
      </c>
      <c r="AC150" s="60"/>
      <c r="AD150" s="60"/>
      <c r="AE150" s="60"/>
      <c r="AF150" s="60"/>
      <c r="AG150" s="60"/>
      <c r="AH150" s="60"/>
      <c r="AI150" s="58">
        <f t="shared" si="2"/>
        <v>3</v>
      </c>
      <c r="AJ150" s="60"/>
    </row>
    <row r="151" spans="1:36" ht="94.5" x14ac:dyDescent="0.25">
      <c r="A151" s="23" t="s">
        <v>238</v>
      </c>
      <c r="B151" s="11" t="s">
        <v>239</v>
      </c>
      <c r="C151" s="32" t="s">
        <v>240</v>
      </c>
      <c r="D151" s="15" t="s">
        <v>183</v>
      </c>
      <c r="E151" s="15" t="s">
        <v>172</v>
      </c>
      <c r="F151" s="15" t="s">
        <v>173</v>
      </c>
      <c r="G151" s="15"/>
      <c r="H151" s="15"/>
      <c r="I151" s="15"/>
      <c r="J151" s="15"/>
      <c r="K151" s="11" t="s">
        <v>1</v>
      </c>
      <c r="AC151" s="60"/>
      <c r="AD151" s="60"/>
      <c r="AE151" s="60"/>
      <c r="AF151" s="60"/>
      <c r="AG151" s="60"/>
      <c r="AH151" s="60"/>
      <c r="AI151" s="58">
        <f t="shared" si="2"/>
        <v>3</v>
      </c>
      <c r="AJ151" s="60"/>
    </row>
    <row r="152" spans="1:36" ht="63" x14ac:dyDescent="0.25">
      <c r="A152" s="23" t="s">
        <v>241</v>
      </c>
      <c r="B152" s="11" t="s">
        <v>242</v>
      </c>
      <c r="C152" s="32"/>
      <c r="D152" s="15" t="s">
        <v>183</v>
      </c>
      <c r="E152" s="15" t="s">
        <v>172</v>
      </c>
      <c r="F152" s="15" t="s">
        <v>173</v>
      </c>
      <c r="G152" s="15"/>
      <c r="H152" s="15"/>
      <c r="I152" s="15"/>
      <c r="J152" s="15"/>
      <c r="K152" s="11" t="s">
        <v>0</v>
      </c>
      <c r="AC152" s="60"/>
      <c r="AD152" s="60"/>
      <c r="AE152" s="60"/>
      <c r="AF152" s="60"/>
      <c r="AG152" s="60"/>
      <c r="AH152" s="60"/>
      <c r="AI152" s="58">
        <f t="shared" si="2"/>
        <v>3</v>
      </c>
      <c r="AJ152" s="60"/>
    </row>
    <row r="153" spans="1:36" ht="27.75" customHeight="1" x14ac:dyDescent="0.25">
      <c r="A153" s="23" t="s">
        <v>243</v>
      </c>
      <c r="B153" s="11" t="s">
        <v>244</v>
      </c>
      <c r="C153" s="32" t="s">
        <v>245</v>
      </c>
      <c r="D153" s="15" t="s">
        <v>183</v>
      </c>
      <c r="E153" s="15" t="s">
        <v>172</v>
      </c>
      <c r="F153" s="15" t="s">
        <v>173</v>
      </c>
      <c r="G153" s="15"/>
      <c r="H153" s="15" t="s">
        <v>175</v>
      </c>
      <c r="I153" s="15" t="s">
        <v>194</v>
      </c>
      <c r="J153" s="15"/>
      <c r="K153" s="11" t="s">
        <v>165</v>
      </c>
      <c r="AC153" s="60"/>
      <c r="AD153" s="60"/>
      <c r="AE153" s="60"/>
      <c r="AF153" s="60"/>
      <c r="AG153" s="60"/>
      <c r="AH153" s="60"/>
      <c r="AI153" s="58">
        <f>COUNTIF(D153:I153,"")</f>
        <v>1</v>
      </c>
      <c r="AJ153" s="60"/>
    </row>
    <row r="154" spans="1:36" ht="31.5" x14ac:dyDescent="0.25">
      <c r="A154" s="23" t="s">
        <v>246</v>
      </c>
      <c r="B154" s="11" t="s">
        <v>247</v>
      </c>
      <c r="C154" s="32"/>
      <c r="D154" s="15" t="s">
        <v>183</v>
      </c>
      <c r="E154" s="15" t="s">
        <v>172</v>
      </c>
      <c r="F154" s="15" t="s">
        <v>173</v>
      </c>
      <c r="G154" s="15"/>
      <c r="H154" s="15"/>
      <c r="I154" s="15"/>
      <c r="J154" s="15"/>
      <c r="K154" s="11" t="s">
        <v>165</v>
      </c>
      <c r="AC154" s="60"/>
      <c r="AD154" s="60"/>
      <c r="AE154" s="60"/>
      <c r="AF154" s="60"/>
      <c r="AG154" s="60"/>
      <c r="AH154" s="60"/>
      <c r="AI154" s="58">
        <f t="shared" si="2"/>
        <v>3</v>
      </c>
      <c r="AJ154" s="60"/>
    </row>
    <row r="155" spans="1:36" ht="31.5" x14ac:dyDescent="0.25">
      <c r="A155" s="23" t="s">
        <v>248</v>
      </c>
      <c r="B155" s="11" t="s">
        <v>249</v>
      </c>
      <c r="C155" s="32" t="s">
        <v>9</v>
      </c>
      <c r="D155" s="15" t="s">
        <v>183</v>
      </c>
      <c r="E155" s="15" t="s">
        <v>172</v>
      </c>
      <c r="F155" s="15" t="s">
        <v>173</v>
      </c>
      <c r="G155" s="15"/>
      <c r="H155" s="15"/>
      <c r="I155" s="15"/>
      <c r="J155" s="15"/>
      <c r="K155" s="11" t="s">
        <v>6</v>
      </c>
      <c r="AC155" s="60"/>
      <c r="AD155" s="60"/>
      <c r="AE155" s="60"/>
      <c r="AF155" s="60"/>
      <c r="AG155" s="60"/>
      <c r="AH155" s="60"/>
      <c r="AI155" s="58">
        <f t="shared" si="2"/>
        <v>3</v>
      </c>
      <c r="AJ155" s="60"/>
    </row>
    <row r="156" spans="1:36" ht="31.5" x14ac:dyDescent="0.25">
      <c r="A156" s="23" t="s">
        <v>250</v>
      </c>
      <c r="B156" s="11" t="s">
        <v>251</v>
      </c>
      <c r="C156" s="32" t="s">
        <v>252</v>
      </c>
      <c r="D156" s="15" t="s">
        <v>183</v>
      </c>
      <c r="E156" s="15" t="s">
        <v>172</v>
      </c>
      <c r="F156" s="15" t="s">
        <v>173</v>
      </c>
      <c r="G156" s="15"/>
      <c r="H156" s="15"/>
      <c r="I156" s="15"/>
      <c r="J156" s="15"/>
      <c r="K156" s="11" t="s">
        <v>6</v>
      </c>
      <c r="AC156" s="60"/>
      <c r="AD156" s="60"/>
      <c r="AE156" s="60"/>
      <c r="AF156" s="60"/>
      <c r="AG156" s="60"/>
      <c r="AH156" s="60"/>
      <c r="AI156" s="58">
        <f t="shared" si="2"/>
        <v>3</v>
      </c>
      <c r="AJ156" s="60"/>
    </row>
    <row r="157" spans="1:36" ht="94.5" x14ac:dyDescent="0.25">
      <c r="A157" s="23" t="s">
        <v>253</v>
      </c>
      <c r="B157" s="11" t="s">
        <v>254</v>
      </c>
      <c r="C157" s="32"/>
      <c r="D157" s="15" t="s">
        <v>183</v>
      </c>
      <c r="E157" s="15" t="s">
        <v>172</v>
      </c>
      <c r="F157" s="15" t="s">
        <v>173</v>
      </c>
      <c r="G157" s="15"/>
      <c r="H157" s="15"/>
      <c r="I157" s="15"/>
      <c r="J157" s="15"/>
      <c r="K157" s="11"/>
      <c r="AC157" s="60"/>
      <c r="AD157" s="60"/>
      <c r="AE157" s="60"/>
      <c r="AF157" s="60"/>
      <c r="AG157" s="60"/>
      <c r="AH157" s="60"/>
      <c r="AI157" s="58">
        <f t="shared" si="2"/>
        <v>3</v>
      </c>
      <c r="AJ157" s="60"/>
    </row>
    <row r="158" spans="1:36" ht="31.5" x14ac:dyDescent="0.25">
      <c r="A158" s="23" t="s">
        <v>255</v>
      </c>
      <c r="B158" s="11" t="s">
        <v>256</v>
      </c>
      <c r="C158" s="32"/>
      <c r="D158" s="15" t="s">
        <v>183</v>
      </c>
      <c r="E158" s="15"/>
      <c r="F158" s="15"/>
      <c r="G158" s="15"/>
      <c r="H158" s="15"/>
      <c r="I158" s="15" t="s">
        <v>194</v>
      </c>
      <c r="J158" s="15"/>
      <c r="K158" s="11" t="s">
        <v>275</v>
      </c>
      <c r="AC158" s="60"/>
      <c r="AD158" s="60"/>
      <c r="AE158" s="60"/>
      <c r="AF158" s="60"/>
      <c r="AG158" s="60"/>
      <c r="AH158" s="60"/>
      <c r="AI158" s="58">
        <f t="shared" si="2"/>
        <v>4</v>
      </c>
      <c r="AJ158" s="60"/>
    </row>
    <row r="159" spans="1:36" ht="63" x14ac:dyDescent="0.25">
      <c r="A159" s="23" t="s">
        <v>1012</v>
      </c>
      <c r="B159" s="11" t="s">
        <v>1013</v>
      </c>
      <c r="C159" s="32"/>
      <c r="D159" s="15"/>
      <c r="E159" s="15"/>
      <c r="F159" s="15"/>
      <c r="G159" s="15"/>
      <c r="H159" s="15"/>
      <c r="I159" s="15"/>
      <c r="J159" s="15" t="s">
        <v>1057</v>
      </c>
      <c r="K159" s="11" t="s">
        <v>0</v>
      </c>
      <c r="AC159" s="60"/>
      <c r="AD159" s="60"/>
      <c r="AE159" s="60"/>
      <c r="AF159" s="60"/>
      <c r="AG159" s="60"/>
      <c r="AH159" s="60"/>
      <c r="AI159" s="58">
        <f t="shared" si="2"/>
        <v>6</v>
      </c>
      <c r="AJ159" s="60"/>
    </row>
    <row r="160" spans="1:36" ht="15.75" x14ac:dyDescent="0.25">
      <c r="A160" s="23" t="s">
        <v>257</v>
      </c>
      <c r="B160" s="11" t="s">
        <v>258</v>
      </c>
      <c r="C160" s="32"/>
      <c r="D160" s="15" t="s">
        <v>183</v>
      </c>
      <c r="E160" s="15" t="s">
        <v>172</v>
      </c>
      <c r="F160" s="15" t="s">
        <v>173</v>
      </c>
      <c r="G160" s="15"/>
      <c r="H160" s="15"/>
      <c r="I160" s="15"/>
      <c r="J160" s="15"/>
      <c r="K160" s="11" t="s">
        <v>165</v>
      </c>
      <c r="AC160" s="60"/>
      <c r="AD160" s="60"/>
      <c r="AE160" s="60"/>
      <c r="AF160" s="60"/>
      <c r="AG160" s="60"/>
      <c r="AH160" s="60"/>
      <c r="AI160" s="58">
        <f t="shared" si="2"/>
        <v>3</v>
      </c>
      <c r="AJ160" s="60"/>
    </row>
    <row r="161" spans="1:36" ht="47.25" x14ac:dyDescent="0.25">
      <c r="A161" s="23" t="s">
        <v>259</v>
      </c>
      <c r="B161" s="11" t="s">
        <v>260</v>
      </c>
      <c r="C161" s="32" t="s">
        <v>9</v>
      </c>
      <c r="D161" s="15"/>
      <c r="E161" s="15" t="s">
        <v>172</v>
      </c>
      <c r="F161" s="15"/>
      <c r="G161" s="15"/>
      <c r="H161" s="15"/>
      <c r="I161" s="15"/>
      <c r="J161" s="15"/>
      <c r="K161" s="11" t="s">
        <v>165</v>
      </c>
      <c r="AC161" s="60"/>
      <c r="AD161" s="60"/>
      <c r="AE161" s="60"/>
      <c r="AF161" s="60"/>
      <c r="AG161" s="60"/>
      <c r="AH161" s="60"/>
      <c r="AI161" s="58">
        <f t="shared" si="2"/>
        <v>5</v>
      </c>
      <c r="AJ161" s="60"/>
    </row>
    <row r="162" spans="1:36" ht="31.5" x14ac:dyDescent="0.25">
      <c r="A162" s="23" t="s">
        <v>261</v>
      </c>
      <c r="B162" s="11" t="s">
        <v>262</v>
      </c>
      <c r="C162" s="32"/>
      <c r="D162" s="15" t="s">
        <v>183</v>
      </c>
      <c r="E162" s="15" t="s">
        <v>172</v>
      </c>
      <c r="F162" s="15"/>
      <c r="G162" s="15" t="s">
        <v>174</v>
      </c>
      <c r="H162" s="15"/>
      <c r="I162" s="15"/>
      <c r="J162" s="15"/>
      <c r="K162" s="11" t="s">
        <v>0</v>
      </c>
      <c r="AC162" s="60"/>
      <c r="AD162" s="60"/>
      <c r="AE162" s="60"/>
      <c r="AF162" s="60"/>
      <c r="AG162" s="60"/>
      <c r="AH162" s="60"/>
      <c r="AI162" s="58">
        <f t="shared" si="2"/>
        <v>3</v>
      </c>
      <c r="AJ162" s="60"/>
    </row>
    <row r="163" spans="1:36" ht="78.75" x14ac:dyDescent="0.25">
      <c r="A163" s="23" t="s">
        <v>263</v>
      </c>
      <c r="B163" s="11" t="s">
        <v>264</v>
      </c>
      <c r="C163" s="32" t="s">
        <v>265</v>
      </c>
      <c r="D163" s="15" t="s">
        <v>183</v>
      </c>
      <c r="E163" s="15" t="s">
        <v>172</v>
      </c>
      <c r="F163" s="15" t="s">
        <v>173</v>
      </c>
      <c r="G163" s="15" t="s">
        <v>174</v>
      </c>
      <c r="H163" s="15" t="s">
        <v>175</v>
      </c>
      <c r="I163" s="15"/>
      <c r="J163" s="15"/>
      <c r="K163" s="11" t="s">
        <v>1</v>
      </c>
      <c r="AC163" s="60"/>
      <c r="AD163" s="60"/>
      <c r="AE163" s="60"/>
      <c r="AF163" s="60"/>
      <c r="AG163" s="60"/>
      <c r="AH163" s="60"/>
      <c r="AI163" s="58">
        <f t="shared" si="2"/>
        <v>1</v>
      </c>
      <c r="AJ163" s="60"/>
    </row>
    <row r="164" spans="1:36" ht="47.25" x14ac:dyDescent="0.25">
      <c r="A164" s="23" t="s">
        <v>266</v>
      </c>
      <c r="B164" s="11" t="s">
        <v>267</v>
      </c>
      <c r="C164" s="32"/>
      <c r="D164" s="15" t="s">
        <v>183</v>
      </c>
      <c r="E164" s="15" t="s">
        <v>172</v>
      </c>
      <c r="F164" s="15"/>
      <c r="G164" s="15" t="s">
        <v>174</v>
      </c>
      <c r="H164" s="15"/>
      <c r="I164" s="15"/>
      <c r="J164" s="15"/>
      <c r="K164" s="11" t="s">
        <v>288</v>
      </c>
      <c r="AC164" s="60"/>
      <c r="AD164" s="60"/>
      <c r="AE164" s="60"/>
      <c r="AF164" s="60"/>
      <c r="AG164" s="60"/>
      <c r="AH164" s="60"/>
      <c r="AI164" s="58">
        <f t="shared" si="2"/>
        <v>3</v>
      </c>
      <c r="AJ164" s="60"/>
    </row>
    <row r="165" spans="1:36" ht="31.5" x14ac:dyDescent="0.25">
      <c r="A165" s="23" t="s">
        <v>268</v>
      </c>
      <c r="B165" s="11" t="s">
        <v>269</v>
      </c>
      <c r="C165" s="32"/>
      <c r="D165" s="15" t="s">
        <v>183</v>
      </c>
      <c r="E165" s="15" t="s">
        <v>172</v>
      </c>
      <c r="F165" s="15" t="s">
        <v>173</v>
      </c>
      <c r="G165" s="15"/>
      <c r="H165" s="15"/>
      <c r="I165" s="15"/>
      <c r="J165" s="15"/>
      <c r="K165" s="11" t="s">
        <v>165</v>
      </c>
      <c r="AC165" s="60"/>
      <c r="AD165" s="60"/>
      <c r="AE165" s="60"/>
      <c r="AF165" s="60"/>
      <c r="AG165" s="60"/>
      <c r="AH165" s="60"/>
      <c r="AI165" s="58">
        <f t="shared" si="2"/>
        <v>3</v>
      </c>
      <c r="AJ165" s="60"/>
    </row>
    <row r="166" spans="1:36" ht="47.25" x14ac:dyDescent="0.25">
      <c r="A166" s="23" t="s">
        <v>963</v>
      </c>
      <c r="B166" s="11" t="s">
        <v>966</v>
      </c>
      <c r="C166" s="32" t="s">
        <v>5</v>
      </c>
      <c r="D166" s="15"/>
      <c r="E166" s="15"/>
      <c r="F166" s="15"/>
      <c r="G166" s="15" t="s">
        <v>174</v>
      </c>
      <c r="H166" s="15"/>
      <c r="I166" s="15"/>
      <c r="J166" s="15"/>
      <c r="K166" s="11" t="s">
        <v>0</v>
      </c>
      <c r="AC166" s="60"/>
      <c r="AD166" s="60"/>
      <c r="AE166" s="60"/>
      <c r="AF166" s="60"/>
      <c r="AG166" s="60"/>
      <c r="AH166" s="60"/>
      <c r="AI166" s="58">
        <f t="shared" si="2"/>
        <v>5</v>
      </c>
      <c r="AJ166" s="60"/>
    </row>
    <row r="167" spans="1:36" ht="47.25" x14ac:dyDescent="0.25">
      <c r="A167" s="23" t="s">
        <v>270</v>
      </c>
      <c r="B167" s="11" t="s">
        <v>271</v>
      </c>
      <c r="C167" s="32" t="s">
        <v>272</v>
      </c>
      <c r="D167" s="15" t="s">
        <v>183</v>
      </c>
      <c r="E167" s="15" t="s">
        <v>172</v>
      </c>
      <c r="F167" s="15"/>
      <c r="G167" s="15" t="s">
        <v>174</v>
      </c>
      <c r="H167" s="15"/>
      <c r="I167" s="15"/>
      <c r="J167" s="15"/>
      <c r="K167" s="11" t="s">
        <v>165</v>
      </c>
      <c r="AC167" s="60"/>
      <c r="AD167" s="60"/>
      <c r="AE167" s="60"/>
      <c r="AF167" s="60"/>
      <c r="AG167" s="60"/>
      <c r="AH167" s="60"/>
      <c r="AI167" s="58">
        <f t="shared" si="2"/>
        <v>3</v>
      </c>
      <c r="AJ167" s="60"/>
    </row>
    <row r="168" spans="1:36" ht="157.5" x14ac:dyDescent="0.25">
      <c r="A168" s="23" t="s">
        <v>273</v>
      </c>
      <c r="B168" s="11" t="s">
        <v>274</v>
      </c>
      <c r="C168" s="32" t="s">
        <v>979</v>
      </c>
      <c r="D168" s="15" t="s">
        <v>183</v>
      </c>
      <c r="E168" s="15" t="s">
        <v>172</v>
      </c>
      <c r="F168" s="15" t="s">
        <v>173</v>
      </c>
      <c r="G168" s="15" t="s">
        <v>174</v>
      </c>
      <c r="H168" s="15" t="s">
        <v>175</v>
      </c>
      <c r="I168" s="15"/>
      <c r="J168" s="15"/>
      <c r="K168" s="11" t="s">
        <v>165</v>
      </c>
      <c r="AC168" s="60"/>
      <c r="AD168" s="60"/>
      <c r="AE168" s="60"/>
      <c r="AF168" s="60"/>
      <c r="AG168" s="60"/>
      <c r="AH168" s="60"/>
      <c r="AI168" s="58">
        <f t="shared" si="2"/>
        <v>1</v>
      </c>
      <c r="AJ168" s="60"/>
    </row>
    <row r="169" spans="1:36" ht="47.25" x14ac:dyDescent="0.25">
      <c r="A169" s="23" t="s">
        <v>276</v>
      </c>
      <c r="B169" s="11" t="s">
        <v>277</v>
      </c>
      <c r="C169" s="32"/>
      <c r="D169" s="15" t="s">
        <v>183</v>
      </c>
      <c r="E169" s="15" t="s">
        <v>172</v>
      </c>
      <c r="F169" s="15"/>
      <c r="G169" s="15" t="s">
        <v>174</v>
      </c>
      <c r="H169" s="15"/>
      <c r="I169" s="15"/>
      <c r="J169" s="15"/>
      <c r="K169" s="11" t="s">
        <v>0</v>
      </c>
      <c r="AC169" s="60"/>
      <c r="AD169" s="60"/>
      <c r="AE169" s="60"/>
      <c r="AF169" s="60"/>
      <c r="AG169" s="60"/>
      <c r="AH169" s="60"/>
      <c r="AI169" s="58">
        <f>COUNTIF(D169:I169,"")</f>
        <v>3</v>
      </c>
      <c r="AJ169" s="60"/>
    </row>
    <row r="170" spans="1:36" ht="63" x14ac:dyDescent="0.25">
      <c r="A170" s="23" t="s">
        <v>278</v>
      </c>
      <c r="B170" s="11" t="s">
        <v>279</v>
      </c>
      <c r="C170" s="32"/>
      <c r="D170" s="15" t="s">
        <v>183</v>
      </c>
      <c r="E170" s="15" t="s">
        <v>172</v>
      </c>
      <c r="F170" s="15"/>
      <c r="G170" s="15" t="s">
        <v>174</v>
      </c>
      <c r="H170" s="15"/>
      <c r="I170" s="15"/>
      <c r="J170" s="15"/>
      <c r="K170" s="11" t="s">
        <v>0</v>
      </c>
      <c r="AC170" s="60"/>
      <c r="AD170" s="60"/>
      <c r="AE170" s="60"/>
      <c r="AF170" s="60"/>
      <c r="AG170" s="60"/>
      <c r="AH170" s="60"/>
      <c r="AI170" s="58">
        <f t="shared" si="2"/>
        <v>3</v>
      </c>
      <c r="AJ170" s="60"/>
    </row>
    <row r="171" spans="1:36" ht="31.5" x14ac:dyDescent="0.25">
      <c r="A171" s="23" t="s">
        <v>280</v>
      </c>
      <c r="B171" s="11" t="s">
        <v>281</v>
      </c>
      <c r="C171" s="32"/>
      <c r="D171" s="15" t="s">
        <v>183</v>
      </c>
      <c r="E171" s="15" t="s">
        <v>172</v>
      </c>
      <c r="F171" s="15"/>
      <c r="G171" s="15" t="s">
        <v>174</v>
      </c>
      <c r="H171" s="15"/>
      <c r="I171" s="15"/>
      <c r="J171" s="15"/>
      <c r="K171" s="11" t="s">
        <v>0</v>
      </c>
      <c r="AC171" s="60"/>
      <c r="AD171" s="60"/>
      <c r="AE171" s="60"/>
      <c r="AF171" s="60"/>
      <c r="AG171" s="60"/>
      <c r="AH171" s="60"/>
      <c r="AI171" s="58">
        <f t="shared" si="2"/>
        <v>3</v>
      </c>
      <c r="AJ171" s="60"/>
    </row>
    <row r="172" spans="1:36" ht="78.75" x14ac:dyDescent="0.25">
      <c r="A172" s="23" t="s">
        <v>282</v>
      </c>
      <c r="B172" s="11" t="s">
        <v>283</v>
      </c>
      <c r="C172" s="32"/>
      <c r="D172" s="15" t="s">
        <v>183</v>
      </c>
      <c r="E172" s="15" t="s">
        <v>172</v>
      </c>
      <c r="F172" s="15"/>
      <c r="G172" s="15" t="s">
        <v>174</v>
      </c>
      <c r="H172" s="15"/>
      <c r="I172" s="15"/>
      <c r="J172" s="15"/>
      <c r="K172" s="11" t="s">
        <v>165</v>
      </c>
      <c r="AC172" s="60"/>
      <c r="AD172" s="60"/>
      <c r="AE172" s="60"/>
      <c r="AF172" s="60"/>
      <c r="AG172" s="60"/>
      <c r="AH172" s="60"/>
      <c r="AI172" s="58">
        <f t="shared" si="2"/>
        <v>3</v>
      </c>
      <c r="AJ172" s="60"/>
    </row>
    <row r="173" spans="1:36" ht="31.5" x14ac:dyDescent="0.25">
      <c r="A173" s="23" t="s">
        <v>284</v>
      </c>
      <c r="B173" s="11" t="s">
        <v>285</v>
      </c>
      <c r="C173" s="32"/>
      <c r="D173" s="15" t="s">
        <v>183</v>
      </c>
      <c r="E173" s="15" t="s">
        <v>172</v>
      </c>
      <c r="F173" s="15"/>
      <c r="G173" s="15" t="s">
        <v>174</v>
      </c>
      <c r="H173" s="15"/>
      <c r="I173" s="15"/>
      <c r="J173" s="15"/>
      <c r="K173" s="11" t="s">
        <v>309</v>
      </c>
      <c r="AC173" s="60"/>
      <c r="AD173" s="60"/>
      <c r="AE173" s="60"/>
      <c r="AF173" s="60"/>
      <c r="AG173" s="60"/>
      <c r="AH173" s="60"/>
      <c r="AI173" s="58">
        <f t="shared" si="2"/>
        <v>3</v>
      </c>
      <c r="AJ173" s="60"/>
    </row>
    <row r="174" spans="1:36" ht="31.5" x14ac:dyDescent="0.25">
      <c r="A174" s="23" t="s">
        <v>286</v>
      </c>
      <c r="B174" s="11" t="s">
        <v>287</v>
      </c>
      <c r="C174" s="32"/>
      <c r="D174" s="15" t="s">
        <v>183</v>
      </c>
      <c r="E174" s="15" t="s">
        <v>172</v>
      </c>
      <c r="F174" s="15"/>
      <c r="G174" s="15" t="s">
        <v>174</v>
      </c>
      <c r="H174" s="15"/>
      <c r="I174" s="15"/>
      <c r="J174" s="15"/>
      <c r="K174" s="11" t="s">
        <v>0</v>
      </c>
      <c r="AC174" s="60"/>
      <c r="AD174" s="60"/>
      <c r="AE174" s="60"/>
      <c r="AF174" s="60"/>
      <c r="AG174" s="60"/>
      <c r="AH174" s="60"/>
      <c r="AI174" s="58">
        <f t="shared" si="2"/>
        <v>3</v>
      </c>
      <c r="AJ174" s="60"/>
    </row>
    <row r="175" spans="1:36" ht="31.5" x14ac:dyDescent="0.25">
      <c r="A175" s="23" t="s">
        <v>289</v>
      </c>
      <c r="B175" s="11" t="s">
        <v>290</v>
      </c>
      <c r="C175" s="32"/>
      <c r="D175" s="15" t="s">
        <v>183</v>
      </c>
      <c r="E175" s="15" t="s">
        <v>172</v>
      </c>
      <c r="F175" s="15"/>
      <c r="G175" s="15" t="s">
        <v>174</v>
      </c>
      <c r="H175" s="15"/>
      <c r="I175" s="15"/>
      <c r="J175" s="15"/>
      <c r="K175" s="11" t="s">
        <v>186</v>
      </c>
      <c r="AC175" s="60"/>
      <c r="AD175" s="60"/>
      <c r="AE175" s="60"/>
      <c r="AF175" s="60"/>
      <c r="AG175" s="60"/>
      <c r="AH175" s="60"/>
      <c r="AI175" s="58">
        <f t="shared" si="2"/>
        <v>3</v>
      </c>
      <c r="AJ175" s="60"/>
    </row>
    <row r="176" spans="1:36" ht="157.5" x14ac:dyDescent="0.25">
      <c r="A176" s="23" t="s">
        <v>291</v>
      </c>
      <c r="B176" s="11" t="s">
        <v>292</v>
      </c>
      <c r="C176" s="32" t="s">
        <v>293</v>
      </c>
      <c r="D176" s="15"/>
      <c r="E176" s="15"/>
      <c r="F176" s="15"/>
      <c r="G176" s="15"/>
      <c r="H176" s="15"/>
      <c r="I176" s="15" t="s">
        <v>194</v>
      </c>
      <c r="J176" s="15"/>
      <c r="K176" s="11" t="s">
        <v>165</v>
      </c>
      <c r="AC176" s="60"/>
      <c r="AD176" s="60"/>
      <c r="AE176" s="60"/>
      <c r="AF176" s="60"/>
      <c r="AG176" s="60"/>
      <c r="AH176" s="60"/>
      <c r="AI176" s="58">
        <f t="shared" si="2"/>
        <v>5</v>
      </c>
      <c r="AJ176" s="60"/>
    </row>
    <row r="177" spans="1:36" ht="31.5" x14ac:dyDescent="0.25">
      <c r="A177" s="23" t="s">
        <v>294</v>
      </c>
      <c r="B177" s="11" t="s">
        <v>295</v>
      </c>
      <c r="C177" s="32"/>
      <c r="D177" s="15" t="s">
        <v>183</v>
      </c>
      <c r="E177" s="15" t="s">
        <v>172</v>
      </c>
      <c r="F177" s="15" t="s">
        <v>173</v>
      </c>
      <c r="G177" s="15" t="s">
        <v>174</v>
      </c>
      <c r="H177" s="15" t="s">
        <v>175</v>
      </c>
      <c r="I177" s="15"/>
      <c r="J177" s="15"/>
      <c r="K177" s="11" t="s">
        <v>321</v>
      </c>
      <c r="AC177" s="60"/>
      <c r="AD177" s="60"/>
      <c r="AE177" s="60"/>
      <c r="AF177" s="60"/>
      <c r="AG177" s="60"/>
      <c r="AH177" s="60"/>
      <c r="AI177" s="58">
        <f t="shared" si="2"/>
        <v>1</v>
      </c>
      <c r="AJ177" s="60"/>
    </row>
    <row r="178" spans="1:36" ht="15.75" x14ac:dyDescent="0.25">
      <c r="A178" s="23" t="s">
        <v>1014</v>
      </c>
      <c r="B178" s="11" t="s">
        <v>1015</v>
      </c>
      <c r="C178" s="32"/>
      <c r="D178" s="15"/>
      <c r="E178" s="15"/>
      <c r="F178" s="15"/>
      <c r="G178" s="15"/>
      <c r="H178" s="15"/>
      <c r="I178" s="15"/>
      <c r="J178" s="15" t="s">
        <v>1057</v>
      </c>
      <c r="K178" s="11" t="s">
        <v>165</v>
      </c>
      <c r="AC178" s="60"/>
      <c r="AD178" s="60"/>
      <c r="AE178" s="60"/>
      <c r="AF178" s="60"/>
      <c r="AG178" s="60"/>
      <c r="AH178" s="60"/>
      <c r="AI178" s="58">
        <f t="shared" si="2"/>
        <v>6</v>
      </c>
      <c r="AJ178" s="60"/>
    </row>
    <row r="179" spans="1:36" ht="94.5" x14ac:dyDescent="0.25">
      <c r="A179" s="23" t="s">
        <v>296</v>
      </c>
      <c r="B179" s="11" t="s">
        <v>297</v>
      </c>
      <c r="C179" s="32"/>
      <c r="D179" s="15" t="s">
        <v>183</v>
      </c>
      <c r="E179" s="15" t="s">
        <v>172</v>
      </c>
      <c r="F179" s="15" t="s">
        <v>173</v>
      </c>
      <c r="G179" s="15" t="s">
        <v>174</v>
      </c>
      <c r="H179" s="15" t="s">
        <v>175</v>
      </c>
      <c r="I179" s="15"/>
      <c r="J179" s="15"/>
      <c r="K179" s="11" t="s">
        <v>165</v>
      </c>
      <c r="AC179" s="60"/>
      <c r="AD179" s="60"/>
      <c r="AE179" s="60"/>
      <c r="AF179" s="60"/>
      <c r="AG179" s="60"/>
      <c r="AH179" s="60"/>
      <c r="AI179" s="58">
        <f t="shared" si="2"/>
        <v>1</v>
      </c>
      <c r="AJ179" s="60"/>
    </row>
    <row r="180" spans="1:36" ht="78.75" x14ac:dyDescent="0.25">
      <c r="A180" s="23" t="s">
        <v>298</v>
      </c>
      <c r="B180" s="11" t="s">
        <v>299</v>
      </c>
      <c r="C180" s="32"/>
      <c r="D180" s="15" t="s">
        <v>183</v>
      </c>
      <c r="E180" s="15" t="s">
        <v>172</v>
      </c>
      <c r="F180" s="15" t="s">
        <v>173</v>
      </c>
      <c r="G180" s="15" t="s">
        <v>174</v>
      </c>
      <c r="H180" s="15"/>
      <c r="I180" s="15"/>
      <c r="J180" s="15"/>
      <c r="K180" s="11" t="s">
        <v>165</v>
      </c>
      <c r="AC180" s="60"/>
      <c r="AD180" s="60"/>
      <c r="AE180" s="60"/>
      <c r="AF180" s="60"/>
      <c r="AG180" s="60"/>
      <c r="AH180" s="60"/>
      <c r="AI180" s="58">
        <f t="shared" si="2"/>
        <v>2</v>
      </c>
      <c r="AJ180" s="60"/>
    </row>
    <row r="181" spans="1:36" ht="47.25" x14ac:dyDescent="0.25">
      <c r="A181" s="23" t="s">
        <v>300</v>
      </c>
      <c r="B181" s="11" t="s">
        <v>301</v>
      </c>
      <c r="C181" s="32" t="s">
        <v>302</v>
      </c>
      <c r="D181" s="15"/>
      <c r="E181" s="15"/>
      <c r="F181" s="15"/>
      <c r="G181" s="15"/>
      <c r="H181" s="15"/>
      <c r="I181" s="15" t="s">
        <v>194</v>
      </c>
      <c r="J181" s="15"/>
      <c r="K181" s="11" t="s">
        <v>7</v>
      </c>
      <c r="AC181" s="60"/>
      <c r="AD181" s="60"/>
      <c r="AE181" s="60"/>
      <c r="AF181" s="60"/>
      <c r="AG181" s="60"/>
      <c r="AH181" s="60"/>
      <c r="AI181" s="58">
        <f t="shared" si="2"/>
        <v>5</v>
      </c>
      <c r="AJ181" s="60"/>
    </row>
    <row r="182" spans="1:36" ht="47.25" x14ac:dyDescent="0.25">
      <c r="A182" s="23" t="s">
        <v>303</v>
      </c>
      <c r="B182" s="11" t="s">
        <v>304</v>
      </c>
      <c r="C182" s="32" t="s">
        <v>305</v>
      </c>
      <c r="D182" s="15" t="s">
        <v>183</v>
      </c>
      <c r="E182" s="15" t="s">
        <v>172</v>
      </c>
      <c r="F182" s="15"/>
      <c r="G182" s="15" t="s">
        <v>174</v>
      </c>
      <c r="H182" s="15" t="s">
        <v>175</v>
      </c>
      <c r="I182" s="15"/>
      <c r="J182" s="15"/>
      <c r="K182" s="11" t="s">
        <v>165</v>
      </c>
      <c r="AC182" s="60"/>
      <c r="AD182" s="60"/>
      <c r="AE182" s="60"/>
      <c r="AF182" s="60"/>
      <c r="AG182" s="60"/>
      <c r="AH182" s="60"/>
      <c r="AI182" s="58">
        <f t="shared" si="2"/>
        <v>2</v>
      </c>
      <c r="AJ182" s="60"/>
    </row>
    <row r="183" spans="1:36" ht="94.5" x14ac:dyDescent="0.25">
      <c r="A183" s="23" t="s">
        <v>306</v>
      </c>
      <c r="B183" s="11" t="s">
        <v>307</v>
      </c>
      <c r="C183" s="32" t="s">
        <v>308</v>
      </c>
      <c r="D183" s="15" t="s">
        <v>183</v>
      </c>
      <c r="E183" s="15" t="s">
        <v>172</v>
      </c>
      <c r="F183" s="15" t="s">
        <v>173</v>
      </c>
      <c r="G183" s="15" t="s">
        <v>174</v>
      </c>
      <c r="H183" s="15" t="s">
        <v>175</v>
      </c>
      <c r="I183" s="15"/>
      <c r="J183" s="15"/>
      <c r="K183" s="11" t="s">
        <v>0</v>
      </c>
      <c r="AC183" s="60"/>
      <c r="AD183" s="60"/>
      <c r="AE183" s="60"/>
      <c r="AF183" s="60"/>
      <c r="AG183" s="60"/>
      <c r="AH183" s="60"/>
      <c r="AI183" s="58">
        <f t="shared" si="2"/>
        <v>1</v>
      </c>
      <c r="AJ183" s="60"/>
    </row>
    <row r="184" spans="1:36" ht="63" x14ac:dyDescent="0.25">
      <c r="A184" s="23" t="s">
        <v>310</v>
      </c>
      <c r="B184" s="11" t="s">
        <v>311</v>
      </c>
      <c r="C184" s="32" t="s">
        <v>312</v>
      </c>
      <c r="D184" s="15" t="s">
        <v>183</v>
      </c>
      <c r="E184" s="15"/>
      <c r="F184" s="15"/>
      <c r="G184" s="15" t="s">
        <v>174</v>
      </c>
      <c r="H184" s="15" t="s">
        <v>175</v>
      </c>
      <c r="I184" s="15"/>
      <c r="J184" s="15"/>
      <c r="K184" s="11" t="s">
        <v>165</v>
      </c>
      <c r="AC184" s="60"/>
      <c r="AD184" s="60"/>
      <c r="AE184" s="60"/>
      <c r="AF184" s="60"/>
      <c r="AG184" s="60"/>
      <c r="AH184" s="60"/>
      <c r="AI184" s="58">
        <f t="shared" si="2"/>
        <v>3</v>
      </c>
      <c r="AJ184" s="60"/>
    </row>
    <row r="185" spans="1:36" ht="173.25" x14ac:dyDescent="0.25">
      <c r="A185" s="23" t="s">
        <v>313</v>
      </c>
      <c r="B185" s="11" t="s">
        <v>314</v>
      </c>
      <c r="C185" s="32" t="s">
        <v>315</v>
      </c>
      <c r="D185" s="15" t="s">
        <v>183</v>
      </c>
      <c r="E185" s="15" t="s">
        <v>172</v>
      </c>
      <c r="F185" s="15" t="s">
        <v>173</v>
      </c>
      <c r="G185" s="15" t="s">
        <v>174</v>
      </c>
      <c r="H185" s="15" t="s">
        <v>175</v>
      </c>
      <c r="I185" s="15"/>
      <c r="J185" s="15"/>
      <c r="K185" s="11" t="s">
        <v>165</v>
      </c>
      <c r="AC185" s="60"/>
      <c r="AD185" s="60"/>
      <c r="AE185" s="60"/>
      <c r="AF185" s="60"/>
      <c r="AG185" s="60"/>
      <c r="AH185" s="60"/>
      <c r="AI185" s="58">
        <f t="shared" si="2"/>
        <v>1</v>
      </c>
      <c r="AJ185" s="60"/>
    </row>
    <row r="186" spans="1:36" ht="94.5" x14ac:dyDescent="0.25">
      <c r="A186" s="23" t="s">
        <v>316</v>
      </c>
      <c r="B186" s="11" t="s">
        <v>317</v>
      </c>
      <c r="C186" s="32"/>
      <c r="D186" s="15" t="s">
        <v>183</v>
      </c>
      <c r="E186" s="15" t="s">
        <v>172</v>
      </c>
      <c r="F186" s="15" t="s">
        <v>173</v>
      </c>
      <c r="G186" s="15" t="s">
        <v>174</v>
      </c>
      <c r="H186" s="15" t="s">
        <v>175</v>
      </c>
      <c r="I186" s="15"/>
      <c r="J186" s="15"/>
      <c r="K186" s="11" t="s">
        <v>0</v>
      </c>
      <c r="AC186" s="60"/>
      <c r="AD186" s="60"/>
      <c r="AE186" s="60"/>
      <c r="AF186" s="60"/>
      <c r="AG186" s="60"/>
      <c r="AH186" s="60"/>
      <c r="AI186" s="58">
        <f t="shared" si="2"/>
        <v>1</v>
      </c>
      <c r="AJ186" s="60"/>
    </row>
    <row r="187" spans="1:36" ht="126" x14ac:dyDescent="0.25">
      <c r="A187" s="23" t="s">
        <v>318</v>
      </c>
      <c r="B187" s="11" t="s">
        <v>319</v>
      </c>
      <c r="C187" s="32" t="s">
        <v>320</v>
      </c>
      <c r="D187" s="15" t="s">
        <v>183</v>
      </c>
      <c r="E187" s="15" t="s">
        <v>172</v>
      </c>
      <c r="F187" s="15" t="s">
        <v>173</v>
      </c>
      <c r="G187" s="15" t="s">
        <v>174</v>
      </c>
      <c r="H187" s="15" t="s">
        <v>175</v>
      </c>
      <c r="I187" s="15"/>
      <c r="J187" s="15"/>
      <c r="K187" s="11" t="s">
        <v>0</v>
      </c>
      <c r="AC187" s="60"/>
      <c r="AD187" s="60"/>
      <c r="AE187" s="60"/>
      <c r="AF187" s="60"/>
      <c r="AG187" s="60"/>
      <c r="AH187" s="60"/>
      <c r="AI187" s="58">
        <f t="shared" si="2"/>
        <v>1</v>
      </c>
      <c r="AJ187" s="60"/>
    </row>
    <row r="188" spans="1:36" ht="31.5" x14ac:dyDescent="0.25">
      <c r="A188" s="23" t="s">
        <v>322</v>
      </c>
      <c r="B188" s="11" t="s">
        <v>323</v>
      </c>
      <c r="C188" s="32" t="s">
        <v>324</v>
      </c>
      <c r="D188" s="15" t="s">
        <v>183</v>
      </c>
      <c r="E188" s="15" t="s">
        <v>172</v>
      </c>
      <c r="F188" s="15" t="s">
        <v>173</v>
      </c>
      <c r="G188" s="15" t="s">
        <v>174</v>
      </c>
      <c r="H188" s="15" t="s">
        <v>175</v>
      </c>
      <c r="I188" s="15"/>
      <c r="J188" s="15"/>
      <c r="K188" s="11" t="s">
        <v>0</v>
      </c>
      <c r="AC188" s="60"/>
      <c r="AD188" s="60"/>
      <c r="AE188" s="60"/>
      <c r="AF188" s="60"/>
      <c r="AG188" s="60"/>
      <c r="AH188" s="60"/>
      <c r="AI188" s="58">
        <f t="shared" si="2"/>
        <v>1</v>
      </c>
      <c r="AJ188" s="60"/>
    </row>
    <row r="189" spans="1:36" ht="63" x14ac:dyDescent="0.25">
      <c r="A189" s="23" t="s">
        <v>325</v>
      </c>
      <c r="B189" s="11" t="s">
        <v>326</v>
      </c>
      <c r="C189" s="32" t="s">
        <v>327</v>
      </c>
      <c r="D189" s="15" t="s">
        <v>183</v>
      </c>
      <c r="E189" s="15" t="s">
        <v>172</v>
      </c>
      <c r="F189" s="15" t="s">
        <v>173</v>
      </c>
      <c r="G189" s="15" t="s">
        <v>174</v>
      </c>
      <c r="H189" s="15" t="s">
        <v>175</v>
      </c>
      <c r="I189" s="15"/>
      <c r="J189" s="15"/>
      <c r="K189" s="11" t="s">
        <v>0</v>
      </c>
      <c r="AC189" s="60"/>
      <c r="AD189" s="60"/>
      <c r="AE189" s="60"/>
      <c r="AF189" s="60"/>
      <c r="AG189" s="60"/>
      <c r="AH189" s="60"/>
      <c r="AI189" s="58">
        <f t="shared" si="2"/>
        <v>1</v>
      </c>
      <c r="AJ189" s="60"/>
    </row>
    <row r="190" spans="1:36" ht="47.25" x14ac:dyDescent="0.25">
      <c r="A190" s="23" t="s">
        <v>328</v>
      </c>
      <c r="B190" s="11" t="s">
        <v>329</v>
      </c>
      <c r="C190" s="32" t="s">
        <v>330</v>
      </c>
      <c r="D190" s="15" t="s">
        <v>183</v>
      </c>
      <c r="E190" s="15" t="s">
        <v>172</v>
      </c>
      <c r="F190" s="15" t="s">
        <v>173</v>
      </c>
      <c r="G190" s="15" t="s">
        <v>174</v>
      </c>
      <c r="H190" s="15" t="s">
        <v>175</v>
      </c>
      <c r="I190" s="15"/>
      <c r="J190" s="15"/>
      <c r="K190" s="11" t="s">
        <v>0</v>
      </c>
      <c r="AC190" s="60"/>
      <c r="AD190" s="60"/>
      <c r="AE190" s="60"/>
      <c r="AF190" s="60"/>
      <c r="AG190" s="60"/>
      <c r="AH190" s="60"/>
      <c r="AI190" s="58">
        <f t="shared" si="2"/>
        <v>1</v>
      </c>
      <c r="AJ190" s="60"/>
    </row>
    <row r="191" spans="1:36" ht="31.5" x14ac:dyDescent="0.25">
      <c r="A191" s="23" t="s">
        <v>331</v>
      </c>
      <c r="B191" s="11" t="s">
        <v>332</v>
      </c>
      <c r="C191" s="32" t="s">
        <v>5</v>
      </c>
      <c r="D191" s="15" t="s">
        <v>183</v>
      </c>
      <c r="E191" s="15" t="s">
        <v>172</v>
      </c>
      <c r="F191" s="15" t="s">
        <v>173</v>
      </c>
      <c r="G191" s="15" t="s">
        <v>174</v>
      </c>
      <c r="H191" s="15" t="s">
        <v>175</v>
      </c>
      <c r="I191" s="15"/>
      <c r="J191" s="15"/>
      <c r="K191" s="11" t="s">
        <v>0</v>
      </c>
      <c r="AC191" s="60"/>
      <c r="AD191" s="60"/>
      <c r="AE191" s="60"/>
      <c r="AF191" s="60"/>
      <c r="AG191" s="60"/>
      <c r="AH191" s="60"/>
      <c r="AI191" s="58">
        <f t="shared" si="2"/>
        <v>1</v>
      </c>
      <c r="AJ191" s="60"/>
    </row>
    <row r="192" spans="1:36" ht="47.25" x14ac:dyDescent="0.25">
      <c r="A192" s="23" t="s">
        <v>333</v>
      </c>
      <c r="B192" s="11" t="s">
        <v>334</v>
      </c>
      <c r="C192" s="32"/>
      <c r="D192" s="15" t="s">
        <v>183</v>
      </c>
      <c r="E192" s="15" t="s">
        <v>172</v>
      </c>
      <c r="F192" s="15" t="s">
        <v>173</v>
      </c>
      <c r="G192" s="15" t="s">
        <v>174</v>
      </c>
      <c r="H192" s="15" t="s">
        <v>175</v>
      </c>
      <c r="I192" s="15"/>
      <c r="J192" s="15"/>
      <c r="K192" s="11" t="s">
        <v>165</v>
      </c>
      <c r="AC192" s="60"/>
      <c r="AD192" s="60"/>
      <c r="AE192" s="60"/>
      <c r="AF192" s="60"/>
      <c r="AG192" s="60"/>
      <c r="AH192" s="60"/>
      <c r="AI192" s="58">
        <f t="shared" si="2"/>
        <v>1</v>
      </c>
      <c r="AJ192" s="60"/>
    </row>
    <row r="193" spans="1:36" ht="31.5" x14ac:dyDescent="0.25">
      <c r="A193" s="23" t="s">
        <v>335</v>
      </c>
      <c r="B193" s="11" t="s">
        <v>336</v>
      </c>
      <c r="C193" s="32"/>
      <c r="D193" s="15" t="s">
        <v>183</v>
      </c>
      <c r="E193" s="15" t="s">
        <v>172</v>
      </c>
      <c r="F193" s="15" t="s">
        <v>173</v>
      </c>
      <c r="G193" s="15" t="s">
        <v>174</v>
      </c>
      <c r="H193" s="15" t="s">
        <v>175</v>
      </c>
      <c r="I193" s="15" t="s">
        <v>194</v>
      </c>
      <c r="J193" s="15"/>
      <c r="K193" s="11" t="s">
        <v>0</v>
      </c>
      <c r="AC193" s="60"/>
      <c r="AD193" s="60"/>
      <c r="AE193" s="60"/>
      <c r="AF193" s="60"/>
      <c r="AG193" s="60"/>
      <c r="AH193" s="60"/>
      <c r="AI193" s="58">
        <f t="shared" si="2"/>
        <v>0</v>
      </c>
      <c r="AJ193" s="60"/>
    </row>
    <row r="194" spans="1:36" ht="31.5" x14ac:dyDescent="0.25">
      <c r="A194" s="23" t="s">
        <v>337</v>
      </c>
      <c r="B194" s="11" t="s">
        <v>338</v>
      </c>
      <c r="C194" s="32"/>
      <c r="D194" s="15" t="s">
        <v>183</v>
      </c>
      <c r="E194" s="15" t="s">
        <v>172</v>
      </c>
      <c r="F194" s="15" t="s">
        <v>173</v>
      </c>
      <c r="G194" s="15" t="s">
        <v>174</v>
      </c>
      <c r="H194" s="15" t="s">
        <v>175</v>
      </c>
      <c r="I194" s="15" t="s">
        <v>194</v>
      </c>
      <c r="J194" s="15"/>
      <c r="K194" s="11" t="s">
        <v>165</v>
      </c>
      <c r="AC194" s="60"/>
      <c r="AD194" s="60"/>
      <c r="AE194" s="60"/>
      <c r="AF194" s="60"/>
      <c r="AG194" s="60"/>
      <c r="AH194" s="60"/>
      <c r="AI194" s="58">
        <f t="shared" si="2"/>
        <v>0</v>
      </c>
      <c r="AJ194" s="60"/>
    </row>
    <row r="195" spans="1:36" ht="94.5" x14ac:dyDescent="0.25">
      <c r="A195" s="23" t="s">
        <v>339</v>
      </c>
      <c r="B195" s="11" t="s">
        <v>340</v>
      </c>
      <c r="C195" s="32" t="s">
        <v>341</v>
      </c>
      <c r="D195" s="15" t="s">
        <v>183</v>
      </c>
      <c r="E195" s="15" t="s">
        <v>172</v>
      </c>
      <c r="F195" s="15" t="s">
        <v>173</v>
      </c>
      <c r="G195" s="15" t="s">
        <v>174</v>
      </c>
      <c r="H195" s="15" t="s">
        <v>175</v>
      </c>
      <c r="I195" s="15" t="s">
        <v>194</v>
      </c>
      <c r="J195" s="15"/>
      <c r="K195" s="11" t="s">
        <v>165</v>
      </c>
      <c r="AC195" s="60"/>
      <c r="AD195" s="60"/>
      <c r="AE195" s="60"/>
      <c r="AF195" s="60"/>
      <c r="AG195" s="60"/>
      <c r="AH195" s="60"/>
      <c r="AI195" s="58">
        <f t="shared" si="2"/>
        <v>0</v>
      </c>
      <c r="AJ195" s="60"/>
    </row>
    <row r="196" spans="1:36" ht="63" x14ac:dyDescent="0.25">
      <c r="A196" s="23" t="s">
        <v>342</v>
      </c>
      <c r="B196" s="11" t="s">
        <v>343</v>
      </c>
      <c r="C196" s="32"/>
      <c r="D196" s="15" t="s">
        <v>183</v>
      </c>
      <c r="E196" s="15" t="s">
        <v>172</v>
      </c>
      <c r="F196" s="15" t="s">
        <v>173</v>
      </c>
      <c r="G196" s="15" t="s">
        <v>174</v>
      </c>
      <c r="H196" s="15" t="s">
        <v>175</v>
      </c>
      <c r="I196" s="15" t="s">
        <v>194</v>
      </c>
      <c r="J196" s="15"/>
      <c r="K196" s="11" t="s">
        <v>6</v>
      </c>
      <c r="AC196" s="60"/>
      <c r="AD196" s="60"/>
      <c r="AE196" s="60"/>
      <c r="AF196" s="60"/>
      <c r="AG196" s="60"/>
      <c r="AH196" s="60"/>
      <c r="AI196" s="58">
        <f t="shared" si="2"/>
        <v>0</v>
      </c>
      <c r="AJ196" s="60"/>
    </row>
    <row r="197" spans="1:36" ht="47.25" x14ac:dyDescent="0.25">
      <c r="A197" s="23" t="s">
        <v>344</v>
      </c>
      <c r="B197" s="11" t="s">
        <v>345</v>
      </c>
      <c r="C197" s="32"/>
      <c r="D197" s="15" t="s">
        <v>183</v>
      </c>
      <c r="E197" s="15" t="s">
        <v>172</v>
      </c>
      <c r="F197" s="15" t="s">
        <v>173</v>
      </c>
      <c r="G197" s="15" t="s">
        <v>174</v>
      </c>
      <c r="H197" s="15" t="s">
        <v>175</v>
      </c>
      <c r="I197" s="15"/>
      <c r="J197" s="15"/>
      <c r="K197" s="11" t="s">
        <v>0</v>
      </c>
      <c r="AC197" s="60"/>
      <c r="AD197" s="60"/>
      <c r="AE197" s="60"/>
      <c r="AF197" s="60"/>
      <c r="AG197" s="60"/>
      <c r="AH197" s="60"/>
      <c r="AI197" s="58">
        <f t="shared" si="2"/>
        <v>1</v>
      </c>
      <c r="AJ197" s="60"/>
    </row>
    <row r="198" spans="1:36" ht="63" x14ac:dyDescent="0.25">
      <c r="A198" s="23" t="s">
        <v>346</v>
      </c>
      <c r="B198" s="11" t="s">
        <v>347</v>
      </c>
      <c r="C198" s="32"/>
      <c r="D198" s="15"/>
      <c r="E198" s="15" t="s">
        <v>172</v>
      </c>
      <c r="F198" s="15"/>
      <c r="G198" s="15"/>
      <c r="H198" s="15"/>
      <c r="I198" s="15"/>
      <c r="J198" s="15"/>
      <c r="K198" s="11" t="s">
        <v>0</v>
      </c>
      <c r="AC198" s="60"/>
      <c r="AD198" s="60"/>
      <c r="AE198" s="60"/>
      <c r="AF198" s="60"/>
      <c r="AG198" s="60"/>
      <c r="AH198" s="60"/>
      <c r="AI198" s="58">
        <f t="shared" si="2"/>
        <v>5</v>
      </c>
      <c r="AJ198" s="60"/>
    </row>
    <row r="199" spans="1:36" ht="31.5" x14ac:dyDescent="0.25">
      <c r="A199" s="23" t="s">
        <v>348</v>
      </c>
      <c r="B199" s="11" t="s">
        <v>349</v>
      </c>
      <c r="C199" s="32"/>
      <c r="D199" s="15" t="s">
        <v>183</v>
      </c>
      <c r="E199" s="15" t="s">
        <v>172</v>
      </c>
      <c r="F199" s="15"/>
      <c r="G199" s="15" t="s">
        <v>174</v>
      </c>
      <c r="H199" s="15"/>
      <c r="I199" s="15"/>
      <c r="J199" s="15"/>
      <c r="K199" s="11" t="s">
        <v>165</v>
      </c>
      <c r="AC199" s="60"/>
      <c r="AD199" s="60"/>
      <c r="AE199" s="60"/>
      <c r="AF199" s="60"/>
      <c r="AG199" s="60"/>
      <c r="AH199" s="60"/>
      <c r="AI199" s="58">
        <f t="shared" ref="AI199:AI262" si="3">COUNTIF(D199:I199,"")</f>
        <v>3</v>
      </c>
      <c r="AJ199" s="60"/>
    </row>
    <row r="200" spans="1:36" ht="15.75" x14ac:dyDescent="0.25">
      <c r="A200" s="23" t="s">
        <v>350</v>
      </c>
      <c r="B200" s="11" t="s">
        <v>351</v>
      </c>
      <c r="C200" s="32"/>
      <c r="D200" s="15" t="s">
        <v>183</v>
      </c>
      <c r="E200" s="15" t="s">
        <v>172</v>
      </c>
      <c r="F200" s="15" t="s">
        <v>173</v>
      </c>
      <c r="G200" s="15" t="s">
        <v>174</v>
      </c>
      <c r="H200" s="15" t="s">
        <v>175</v>
      </c>
      <c r="I200" s="15" t="s">
        <v>194</v>
      </c>
      <c r="J200" s="15"/>
      <c r="K200" s="11" t="s">
        <v>309</v>
      </c>
      <c r="AC200" s="60"/>
      <c r="AD200" s="60"/>
      <c r="AE200" s="60"/>
      <c r="AF200" s="60"/>
      <c r="AG200" s="60"/>
      <c r="AH200" s="60"/>
      <c r="AI200" s="58">
        <f t="shared" si="3"/>
        <v>0</v>
      </c>
      <c r="AJ200" s="60"/>
    </row>
    <row r="201" spans="1:36" ht="31.5" x14ac:dyDescent="0.25">
      <c r="A201" s="23" t="s">
        <v>352</v>
      </c>
      <c r="B201" s="11" t="s">
        <v>353</v>
      </c>
      <c r="C201" s="32" t="s">
        <v>354</v>
      </c>
      <c r="D201" s="15" t="s">
        <v>183</v>
      </c>
      <c r="E201" s="15" t="s">
        <v>172</v>
      </c>
      <c r="F201" s="15"/>
      <c r="G201" s="15" t="s">
        <v>174</v>
      </c>
      <c r="H201" s="15" t="s">
        <v>175</v>
      </c>
      <c r="I201" s="15"/>
      <c r="J201" s="15"/>
      <c r="K201" s="11" t="s">
        <v>1</v>
      </c>
      <c r="AC201" s="60"/>
      <c r="AD201" s="60"/>
      <c r="AE201" s="60"/>
      <c r="AF201" s="60"/>
      <c r="AG201" s="60"/>
      <c r="AH201" s="60"/>
      <c r="AI201" s="58">
        <f t="shared" si="3"/>
        <v>2</v>
      </c>
      <c r="AJ201" s="60"/>
    </row>
    <row r="202" spans="1:36" ht="31.5" x14ac:dyDescent="0.25">
      <c r="A202" s="23" t="s">
        <v>355</v>
      </c>
      <c r="B202" s="11" t="s">
        <v>356</v>
      </c>
      <c r="C202" s="32"/>
      <c r="D202" s="15" t="s">
        <v>183</v>
      </c>
      <c r="E202" s="15" t="s">
        <v>172</v>
      </c>
      <c r="F202" s="15"/>
      <c r="G202" s="15" t="s">
        <v>174</v>
      </c>
      <c r="H202" s="15"/>
      <c r="I202" s="15"/>
      <c r="J202" s="15"/>
      <c r="K202" s="11" t="s">
        <v>1</v>
      </c>
      <c r="AC202" s="60"/>
      <c r="AD202" s="60"/>
      <c r="AE202" s="60"/>
      <c r="AF202" s="60"/>
      <c r="AG202" s="60"/>
      <c r="AH202" s="60"/>
      <c r="AI202" s="58">
        <f t="shared" si="3"/>
        <v>3</v>
      </c>
      <c r="AJ202" s="60"/>
    </row>
    <row r="203" spans="1:36" ht="31.5" x14ac:dyDescent="0.25">
      <c r="A203" s="23" t="s">
        <v>357</v>
      </c>
      <c r="B203" s="11" t="s">
        <v>358</v>
      </c>
      <c r="C203" s="32" t="s">
        <v>3</v>
      </c>
      <c r="D203" s="15" t="s">
        <v>183</v>
      </c>
      <c r="E203" s="15" t="s">
        <v>172</v>
      </c>
      <c r="F203" s="15" t="s">
        <v>173</v>
      </c>
      <c r="G203" s="15" t="s">
        <v>174</v>
      </c>
      <c r="H203" s="15" t="s">
        <v>175</v>
      </c>
      <c r="I203" s="15"/>
      <c r="J203" s="15"/>
      <c r="K203" s="11" t="s">
        <v>165</v>
      </c>
      <c r="AC203" s="60"/>
      <c r="AD203" s="60"/>
      <c r="AE203" s="60"/>
      <c r="AF203" s="60"/>
      <c r="AG203" s="60"/>
      <c r="AH203" s="60"/>
      <c r="AI203" s="58">
        <f t="shared" si="3"/>
        <v>1</v>
      </c>
      <c r="AJ203" s="60"/>
    </row>
    <row r="204" spans="1:36" ht="47.25" x14ac:dyDescent="0.25">
      <c r="A204" s="23" t="s">
        <v>969</v>
      </c>
      <c r="B204" s="11" t="s">
        <v>359</v>
      </c>
      <c r="C204" s="32" t="s">
        <v>5</v>
      </c>
      <c r="D204" s="15" t="s">
        <v>183</v>
      </c>
      <c r="E204" s="15" t="s">
        <v>172</v>
      </c>
      <c r="F204" s="15" t="s">
        <v>173</v>
      </c>
      <c r="G204" s="15" t="s">
        <v>174</v>
      </c>
      <c r="H204" s="15" t="s">
        <v>175</v>
      </c>
      <c r="I204" s="15"/>
      <c r="J204" s="15"/>
      <c r="K204" s="11" t="s">
        <v>165</v>
      </c>
      <c r="AC204" s="60"/>
      <c r="AD204" s="60"/>
      <c r="AE204" s="60"/>
      <c r="AF204" s="60"/>
      <c r="AG204" s="60"/>
      <c r="AH204" s="60"/>
      <c r="AI204" s="58">
        <f t="shared" si="3"/>
        <v>1</v>
      </c>
      <c r="AJ204" s="60"/>
    </row>
    <row r="205" spans="1:36" ht="47.25" x14ac:dyDescent="0.25">
      <c r="A205" s="23" t="s">
        <v>360</v>
      </c>
      <c r="B205" s="11" t="s">
        <v>361</v>
      </c>
      <c r="C205" s="32"/>
      <c r="D205" s="15" t="s">
        <v>183</v>
      </c>
      <c r="E205" s="15" t="s">
        <v>172</v>
      </c>
      <c r="F205" s="15" t="s">
        <v>173</v>
      </c>
      <c r="G205" s="15" t="s">
        <v>174</v>
      </c>
      <c r="H205" s="15" t="s">
        <v>175</v>
      </c>
      <c r="I205" s="15"/>
      <c r="J205" s="15"/>
      <c r="K205" s="11" t="s">
        <v>6</v>
      </c>
      <c r="AC205" s="60"/>
      <c r="AD205" s="60"/>
      <c r="AE205" s="60"/>
      <c r="AF205" s="60"/>
      <c r="AG205" s="60"/>
      <c r="AH205" s="60"/>
      <c r="AI205" s="58">
        <f t="shared" si="3"/>
        <v>1</v>
      </c>
      <c r="AJ205" s="60"/>
    </row>
    <row r="206" spans="1:36" ht="31.5" x14ac:dyDescent="0.25">
      <c r="A206" s="23" t="s">
        <v>362</v>
      </c>
      <c r="B206" s="11" t="s">
        <v>363</v>
      </c>
      <c r="C206" s="32"/>
      <c r="D206" s="15"/>
      <c r="E206" s="15" t="s">
        <v>172</v>
      </c>
      <c r="F206" s="15"/>
      <c r="G206" s="15"/>
      <c r="H206" s="15"/>
      <c r="I206" s="15"/>
      <c r="J206" s="15"/>
      <c r="K206" s="11" t="s">
        <v>0</v>
      </c>
      <c r="AC206" s="60"/>
      <c r="AD206" s="60"/>
      <c r="AE206" s="60"/>
      <c r="AF206" s="60"/>
      <c r="AG206" s="60"/>
      <c r="AH206" s="60"/>
      <c r="AI206" s="58">
        <f t="shared" si="3"/>
        <v>5</v>
      </c>
      <c r="AJ206" s="60"/>
    </row>
    <row r="207" spans="1:36" ht="126" x14ac:dyDescent="0.25">
      <c r="A207" s="23" t="s">
        <v>364</v>
      </c>
      <c r="B207" s="11" t="s">
        <v>365</v>
      </c>
      <c r="C207" s="32" t="s">
        <v>366</v>
      </c>
      <c r="D207" s="15" t="s">
        <v>183</v>
      </c>
      <c r="E207" s="15" t="s">
        <v>172</v>
      </c>
      <c r="F207" s="15" t="s">
        <v>173</v>
      </c>
      <c r="G207" s="15"/>
      <c r="H207" s="15"/>
      <c r="I207" s="15" t="s">
        <v>194</v>
      </c>
      <c r="J207" s="15"/>
      <c r="K207" s="11" t="s">
        <v>165</v>
      </c>
      <c r="AC207" s="60"/>
      <c r="AD207" s="60"/>
      <c r="AE207" s="60"/>
      <c r="AF207" s="60"/>
      <c r="AG207" s="60"/>
      <c r="AH207" s="60"/>
      <c r="AI207" s="58">
        <f t="shared" si="3"/>
        <v>2</v>
      </c>
      <c r="AJ207" s="60"/>
    </row>
    <row r="208" spans="1:36" ht="31.5" x14ac:dyDescent="0.25">
      <c r="A208" s="23" t="s">
        <v>367</v>
      </c>
      <c r="B208" s="11" t="s">
        <v>368</v>
      </c>
      <c r="C208" s="32" t="s">
        <v>369</v>
      </c>
      <c r="D208" s="15" t="s">
        <v>183</v>
      </c>
      <c r="E208" s="15"/>
      <c r="F208" s="15"/>
      <c r="G208" s="15" t="s">
        <v>174</v>
      </c>
      <c r="H208" s="15"/>
      <c r="I208" s="15"/>
      <c r="J208" s="15"/>
      <c r="K208" s="11" t="s">
        <v>6</v>
      </c>
      <c r="AC208" s="60"/>
      <c r="AD208" s="60"/>
      <c r="AE208" s="60"/>
      <c r="AF208" s="60"/>
      <c r="AG208" s="60"/>
      <c r="AH208" s="60"/>
      <c r="AI208" s="58">
        <f t="shared" si="3"/>
        <v>4</v>
      </c>
      <c r="AJ208" s="60"/>
    </row>
    <row r="209" spans="1:36" ht="31.5" x14ac:dyDescent="0.25">
      <c r="A209" s="23" t="s">
        <v>370</v>
      </c>
      <c r="B209" s="11" t="s">
        <v>371</v>
      </c>
      <c r="C209" s="32"/>
      <c r="D209" s="15"/>
      <c r="E209" s="15"/>
      <c r="F209" s="15" t="s">
        <v>173</v>
      </c>
      <c r="G209" s="15"/>
      <c r="H209" s="15"/>
      <c r="I209" s="15" t="s">
        <v>194</v>
      </c>
      <c r="J209" s="15"/>
      <c r="K209" s="11" t="s">
        <v>165</v>
      </c>
      <c r="AC209" s="60"/>
      <c r="AD209" s="60"/>
      <c r="AE209" s="60"/>
      <c r="AF209" s="60"/>
      <c r="AG209" s="60"/>
      <c r="AH209" s="60"/>
      <c r="AI209" s="58">
        <f t="shared" si="3"/>
        <v>4</v>
      </c>
      <c r="AJ209" s="60"/>
    </row>
    <row r="210" spans="1:36" ht="63" x14ac:dyDescent="0.25">
      <c r="A210" s="23" t="s">
        <v>372</v>
      </c>
      <c r="B210" s="11" t="s">
        <v>373</v>
      </c>
      <c r="C210" s="32" t="s">
        <v>374</v>
      </c>
      <c r="D210" s="15" t="s">
        <v>183</v>
      </c>
      <c r="E210" s="15" t="s">
        <v>172</v>
      </c>
      <c r="F210" s="15" t="s">
        <v>173</v>
      </c>
      <c r="G210" s="15" t="s">
        <v>174</v>
      </c>
      <c r="H210" s="15"/>
      <c r="I210" s="15" t="s">
        <v>194</v>
      </c>
      <c r="J210" s="15"/>
      <c r="K210" s="11" t="s">
        <v>165</v>
      </c>
      <c r="AC210" s="60"/>
      <c r="AD210" s="60"/>
      <c r="AE210" s="60"/>
      <c r="AF210" s="60"/>
      <c r="AG210" s="60"/>
      <c r="AH210" s="60"/>
      <c r="AI210" s="58">
        <f t="shared" si="3"/>
        <v>1</v>
      </c>
      <c r="AJ210" s="60"/>
    </row>
    <row r="211" spans="1:36" ht="63" x14ac:dyDescent="0.25">
      <c r="A211" s="23" t="s">
        <v>375</v>
      </c>
      <c r="B211" s="11" t="s">
        <v>376</v>
      </c>
      <c r="C211" s="32" t="s">
        <v>377</v>
      </c>
      <c r="D211" s="15" t="s">
        <v>183</v>
      </c>
      <c r="E211" s="15" t="s">
        <v>172</v>
      </c>
      <c r="F211" s="15" t="s">
        <v>173</v>
      </c>
      <c r="G211" s="15" t="s">
        <v>174</v>
      </c>
      <c r="H211" s="15" t="s">
        <v>175</v>
      </c>
      <c r="I211" s="15" t="s">
        <v>194</v>
      </c>
      <c r="J211" s="15"/>
      <c r="K211" s="11" t="s">
        <v>0</v>
      </c>
      <c r="AC211" s="60"/>
      <c r="AD211" s="60"/>
      <c r="AE211" s="60"/>
      <c r="AF211" s="60"/>
      <c r="AG211" s="60"/>
      <c r="AH211" s="60"/>
      <c r="AI211" s="58">
        <f t="shared" si="3"/>
        <v>0</v>
      </c>
      <c r="AJ211" s="60"/>
    </row>
    <row r="212" spans="1:36" ht="63" x14ac:dyDescent="0.25">
      <c r="A212" s="23" t="s">
        <v>378</v>
      </c>
      <c r="B212" s="11" t="s">
        <v>379</v>
      </c>
      <c r="C212" s="32" t="s">
        <v>380</v>
      </c>
      <c r="D212" s="15" t="s">
        <v>183</v>
      </c>
      <c r="E212" s="15" t="s">
        <v>172</v>
      </c>
      <c r="F212" s="15"/>
      <c r="G212" s="15" t="s">
        <v>174</v>
      </c>
      <c r="H212" s="15"/>
      <c r="I212" s="15"/>
      <c r="J212" s="15"/>
      <c r="K212" s="11" t="s">
        <v>0</v>
      </c>
      <c r="AC212" s="60"/>
      <c r="AD212" s="60"/>
      <c r="AE212" s="60"/>
      <c r="AF212" s="60"/>
      <c r="AG212" s="60"/>
      <c r="AH212" s="60"/>
      <c r="AI212" s="58">
        <f t="shared" si="3"/>
        <v>3</v>
      </c>
      <c r="AJ212" s="60"/>
    </row>
    <row r="213" spans="1:36" ht="63" x14ac:dyDescent="0.25">
      <c r="A213" s="23" t="s">
        <v>1016</v>
      </c>
      <c r="B213" s="11" t="s">
        <v>1017</v>
      </c>
      <c r="C213" s="32"/>
      <c r="D213" s="15"/>
      <c r="E213" s="15"/>
      <c r="F213" s="15"/>
      <c r="G213" s="15"/>
      <c r="H213" s="15"/>
      <c r="I213" s="15"/>
      <c r="J213" s="15" t="s">
        <v>1057</v>
      </c>
      <c r="K213" s="11" t="s">
        <v>0</v>
      </c>
      <c r="AC213" s="60"/>
      <c r="AD213" s="60"/>
      <c r="AE213" s="60"/>
      <c r="AF213" s="60"/>
      <c r="AG213" s="60"/>
      <c r="AH213" s="60"/>
      <c r="AI213" s="58">
        <f t="shared" si="3"/>
        <v>6</v>
      </c>
      <c r="AJ213" s="60"/>
    </row>
    <row r="214" spans="1:36" ht="63" x14ac:dyDescent="0.25">
      <c r="A214" s="23" t="s">
        <v>381</v>
      </c>
      <c r="B214" s="11" t="s">
        <v>382</v>
      </c>
      <c r="C214" s="32" t="s">
        <v>383</v>
      </c>
      <c r="D214" s="15" t="s">
        <v>183</v>
      </c>
      <c r="E214" s="15" t="s">
        <v>172</v>
      </c>
      <c r="F214" s="15" t="s">
        <v>173</v>
      </c>
      <c r="G214" s="15"/>
      <c r="H214" s="15"/>
      <c r="I214" s="15"/>
      <c r="J214" s="15"/>
      <c r="K214" s="11" t="s">
        <v>165</v>
      </c>
      <c r="AC214" s="60"/>
      <c r="AD214" s="60"/>
      <c r="AE214" s="60"/>
      <c r="AF214" s="60"/>
      <c r="AG214" s="60"/>
      <c r="AH214" s="60"/>
      <c r="AI214" s="58">
        <f t="shared" si="3"/>
        <v>3</v>
      </c>
      <c r="AJ214" s="60"/>
    </row>
    <row r="215" spans="1:36" ht="47.25" x14ac:dyDescent="0.25">
      <c r="A215" s="23" t="s">
        <v>384</v>
      </c>
      <c r="B215" s="11" t="s">
        <v>385</v>
      </c>
      <c r="C215" s="32"/>
      <c r="D215" s="15" t="s">
        <v>183</v>
      </c>
      <c r="E215" s="15" t="s">
        <v>172</v>
      </c>
      <c r="F215" s="15" t="s">
        <v>173</v>
      </c>
      <c r="G215" s="15" t="s">
        <v>174</v>
      </c>
      <c r="H215" s="15" t="s">
        <v>175</v>
      </c>
      <c r="I215" s="15" t="s">
        <v>194</v>
      </c>
      <c r="J215" s="15"/>
      <c r="K215" s="11" t="s">
        <v>0</v>
      </c>
      <c r="AC215" s="60"/>
      <c r="AD215" s="60"/>
      <c r="AE215" s="60"/>
      <c r="AF215" s="60"/>
      <c r="AG215" s="60"/>
      <c r="AH215" s="60"/>
      <c r="AI215" s="58">
        <f t="shared" si="3"/>
        <v>0</v>
      </c>
      <c r="AJ215" s="60"/>
    </row>
    <row r="216" spans="1:36" ht="47.25" x14ac:dyDescent="0.25">
      <c r="A216" s="23" t="s">
        <v>386</v>
      </c>
      <c r="B216" s="11" t="s">
        <v>387</v>
      </c>
      <c r="C216" s="32"/>
      <c r="D216" s="15" t="s">
        <v>183</v>
      </c>
      <c r="E216" s="15" t="s">
        <v>172</v>
      </c>
      <c r="F216" s="15" t="s">
        <v>173</v>
      </c>
      <c r="G216" s="15" t="s">
        <v>174</v>
      </c>
      <c r="H216" s="15" t="s">
        <v>175</v>
      </c>
      <c r="I216" s="15" t="s">
        <v>194</v>
      </c>
      <c r="J216" s="15"/>
      <c r="K216" s="11" t="s">
        <v>0</v>
      </c>
      <c r="AC216" s="60"/>
      <c r="AD216" s="60"/>
      <c r="AE216" s="60"/>
      <c r="AF216" s="60"/>
      <c r="AG216" s="60"/>
      <c r="AH216" s="60"/>
      <c r="AI216" s="58">
        <f t="shared" si="3"/>
        <v>0</v>
      </c>
      <c r="AJ216" s="60"/>
    </row>
    <row r="217" spans="1:36" ht="31.5" x14ac:dyDescent="0.25">
      <c r="A217" s="23" t="s">
        <v>11</v>
      </c>
      <c r="B217" s="11" t="s">
        <v>12</v>
      </c>
      <c r="C217" s="32" t="s">
        <v>3</v>
      </c>
      <c r="D217" s="15" t="s">
        <v>183</v>
      </c>
      <c r="E217" s="15" t="s">
        <v>172</v>
      </c>
      <c r="F217" s="15" t="s">
        <v>173</v>
      </c>
      <c r="G217" s="15" t="s">
        <v>174</v>
      </c>
      <c r="H217" s="15" t="s">
        <v>175</v>
      </c>
      <c r="I217" s="15"/>
      <c r="J217" s="15"/>
      <c r="K217" s="11" t="s">
        <v>186</v>
      </c>
      <c r="AC217" s="60"/>
      <c r="AD217" s="60"/>
      <c r="AE217" s="60"/>
      <c r="AF217" s="60"/>
      <c r="AG217" s="60"/>
      <c r="AH217" s="60"/>
      <c r="AI217" s="58">
        <f t="shared" si="3"/>
        <v>1</v>
      </c>
      <c r="AJ217" s="60"/>
    </row>
    <row r="218" spans="1:36" ht="47.25" x14ac:dyDescent="0.25">
      <c r="A218" s="23" t="s">
        <v>13</v>
      </c>
      <c r="B218" s="11" t="s">
        <v>14</v>
      </c>
      <c r="C218" s="32" t="s">
        <v>15</v>
      </c>
      <c r="D218" s="15" t="s">
        <v>183</v>
      </c>
      <c r="E218" s="15" t="s">
        <v>172</v>
      </c>
      <c r="F218" s="15" t="s">
        <v>173</v>
      </c>
      <c r="G218" s="15"/>
      <c r="H218" s="15"/>
      <c r="I218" s="15"/>
      <c r="J218" s="15"/>
      <c r="K218" s="11" t="s">
        <v>10</v>
      </c>
      <c r="AC218" s="60"/>
      <c r="AD218" s="60"/>
      <c r="AE218" s="60"/>
      <c r="AF218" s="60"/>
      <c r="AG218" s="60"/>
      <c r="AH218" s="60"/>
      <c r="AI218" s="58">
        <f t="shared" si="3"/>
        <v>3</v>
      </c>
      <c r="AJ218" s="60"/>
    </row>
    <row r="219" spans="1:36" ht="31.5" x14ac:dyDescent="0.25">
      <c r="A219" s="23" t="s">
        <v>1018</v>
      </c>
      <c r="B219" s="11" t="s">
        <v>1019</v>
      </c>
      <c r="C219" s="32"/>
      <c r="D219" s="15"/>
      <c r="E219" s="15"/>
      <c r="F219" s="15"/>
      <c r="G219" s="15"/>
      <c r="H219" s="15"/>
      <c r="I219" s="15"/>
      <c r="J219" s="15" t="s">
        <v>1057</v>
      </c>
      <c r="K219" s="11" t="s">
        <v>1</v>
      </c>
      <c r="AC219" s="60"/>
      <c r="AD219" s="60"/>
      <c r="AE219" s="60"/>
      <c r="AF219" s="60"/>
      <c r="AG219" s="60"/>
      <c r="AH219" s="60"/>
      <c r="AI219" s="58">
        <f t="shared" si="3"/>
        <v>6</v>
      </c>
      <c r="AJ219" s="60"/>
    </row>
    <row r="220" spans="1:36" ht="31.5" x14ac:dyDescent="0.25">
      <c r="A220" s="23" t="s">
        <v>16</v>
      </c>
      <c r="B220" s="11" t="s">
        <v>17</v>
      </c>
      <c r="C220" s="32"/>
      <c r="D220" s="15" t="s">
        <v>183</v>
      </c>
      <c r="E220" s="15" t="s">
        <v>172</v>
      </c>
      <c r="F220" s="15" t="s">
        <v>173</v>
      </c>
      <c r="G220" s="15" t="s">
        <v>174</v>
      </c>
      <c r="H220" s="15" t="s">
        <v>175</v>
      </c>
      <c r="I220" s="15"/>
      <c r="J220" s="15"/>
      <c r="K220" s="11" t="s">
        <v>165</v>
      </c>
      <c r="AC220" s="60"/>
      <c r="AD220" s="60"/>
      <c r="AE220" s="60"/>
      <c r="AF220" s="60"/>
      <c r="AG220" s="60"/>
      <c r="AH220" s="60"/>
      <c r="AI220" s="58">
        <f t="shared" si="3"/>
        <v>1</v>
      </c>
      <c r="AJ220" s="60"/>
    </row>
    <row r="221" spans="1:36" ht="47.25" x14ac:dyDescent="0.25">
      <c r="A221" s="23" t="s">
        <v>18</v>
      </c>
      <c r="B221" s="11" t="s">
        <v>19</v>
      </c>
      <c r="C221" s="32" t="s">
        <v>20</v>
      </c>
      <c r="D221" s="108" t="s">
        <v>183</v>
      </c>
      <c r="E221" s="108" t="s">
        <v>172</v>
      </c>
      <c r="F221" s="108" t="s">
        <v>173</v>
      </c>
      <c r="G221" s="108" t="s">
        <v>174</v>
      </c>
      <c r="H221" s="108" t="s">
        <v>175</v>
      </c>
      <c r="I221" s="108" t="s">
        <v>194</v>
      </c>
      <c r="J221" s="108"/>
      <c r="K221" s="11" t="s">
        <v>0</v>
      </c>
      <c r="AC221" s="60"/>
      <c r="AD221" s="60"/>
      <c r="AE221" s="60"/>
      <c r="AF221" s="60"/>
      <c r="AG221" s="60"/>
      <c r="AH221" s="60"/>
      <c r="AI221" s="58">
        <f t="shared" si="3"/>
        <v>0</v>
      </c>
      <c r="AJ221" s="60"/>
    </row>
    <row r="222" spans="1:36" ht="31.5" x14ac:dyDescent="0.25">
      <c r="A222" s="23" t="s">
        <v>21</v>
      </c>
      <c r="B222" s="11" t="s">
        <v>22</v>
      </c>
      <c r="C222" s="32" t="s">
        <v>23</v>
      </c>
      <c r="D222" s="108" t="s">
        <v>183</v>
      </c>
      <c r="E222" s="108" t="s">
        <v>172</v>
      </c>
      <c r="F222" s="108" t="s">
        <v>173</v>
      </c>
      <c r="G222" s="108" t="s">
        <v>174</v>
      </c>
      <c r="H222" s="108" t="s">
        <v>175</v>
      </c>
      <c r="I222" s="108" t="s">
        <v>194</v>
      </c>
      <c r="J222" s="108"/>
      <c r="K222" s="11" t="s">
        <v>165</v>
      </c>
      <c r="AC222" s="60"/>
      <c r="AD222" s="60"/>
      <c r="AE222" s="60"/>
      <c r="AF222" s="60"/>
      <c r="AG222" s="60"/>
      <c r="AH222" s="60"/>
      <c r="AI222" s="58">
        <f t="shared" si="3"/>
        <v>0</v>
      </c>
      <c r="AJ222" s="60"/>
    </row>
    <row r="223" spans="1:36" ht="31.5" x14ac:dyDescent="0.25">
      <c r="A223" s="23" t="s">
        <v>1020</v>
      </c>
      <c r="B223" s="11" t="s">
        <v>1021</v>
      </c>
      <c r="C223" s="32"/>
      <c r="D223" s="108"/>
      <c r="E223" s="108"/>
      <c r="F223" s="108"/>
      <c r="G223" s="108"/>
      <c r="H223" s="108"/>
      <c r="I223" s="108"/>
      <c r="J223" s="108" t="s">
        <v>1057</v>
      </c>
      <c r="K223" s="11" t="s">
        <v>165</v>
      </c>
      <c r="AC223" s="60"/>
      <c r="AD223" s="60"/>
      <c r="AE223" s="60"/>
      <c r="AF223" s="60"/>
      <c r="AG223" s="60"/>
      <c r="AH223" s="60"/>
      <c r="AI223" s="58">
        <f t="shared" si="3"/>
        <v>6</v>
      </c>
      <c r="AJ223" s="60"/>
    </row>
    <row r="224" spans="1:36" ht="47.25" x14ac:dyDescent="0.25">
      <c r="A224" s="23" t="s">
        <v>24</v>
      </c>
      <c r="B224" s="11" t="s">
        <v>25</v>
      </c>
      <c r="C224" s="32"/>
      <c r="D224" s="108"/>
      <c r="E224" s="108"/>
      <c r="F224" s="108" t="s">
        <v>173</v>
      </c>
      <c r="G224" s="108"/>
      <c r="H224" s="108"/>
      <c r="I224" s="108" t="s">
        <v>194</v>
      </c>
      <c r="J224" s="108"/>
      <c r="K224" s="11" t="s">
        <v>0</v>
      </c>
      <c r="AC224" s="60"/>
      <c r="AD224" s="60"/>
      <c r="AE224" s="60"/>
      <c r="AF224" s="60"/>
      <c r="AG224" s="60"/>
      <c r="AH224" s="60"/>
      <c r="AI224" s="58">
        <f t="shared" si="3"/>
        <v>4</v>
      </c>
      <c r="AJ224" s="60"/>
    </row>
    <row r="225" spans="1:36" ht="47.25" x14ac:dyDescent="0.25">
      <c r="A225" s="23" t="s">
        <v>26</v>
      </c>
      <c r="B225" s="11" t="s">
        <v>27</v>
      </c>
      <c r="C225" s="32"/>
      <c r="D225" s="108"/>
      <c r="E225" s="108"/>
      <c r="F225" s="108" t="s">
        <v>173</v>
      </c>
      <c r="G225" s="108"/>
      <c r="H225" s="108"/>
      <c r="I225" s="108" t="s">
        <v>194</v>
      </c>
      <c r="J225" s="108"/>
      <c r="K225" s="11" t="s">
        <v>0</v>
      </c>
      <c r="AC225" s="60"/>
      <c r="AD225" s="60"/>
      <c r="AE225" s="60"/>
      <c r="AF225" s="60"/>
      <c r="AG225" s="60"/>
      <c r="AH225" s="60"/>
      <c r="AI225" s="58">
        <f t="shared" si="3"/>
        <v>4</v>
      </c>
      <c r="AJ225" s="60"/>
    </row>
    <row r="226" spans="1:36" ht="31.5" x14ac:dyDescent="0.25">
      <c r="A226" s="23" t="s">
        <v>28</v>
      </c>
      <c r="B226" s="11" t="s">
        <v>29</v>
      </c>
      <c r="C226" s="32"/>
      <c r="D226" s="108"/>
      <c r="E226" s="108"/>
      <c r="F226" s="108" t="s">
        <v>173</v>
      </c>
      <c r="G226" s="108"/>
      <c r="H226" s="108"/>
      <c r="I226" s="108"/>
      <c r="J226" s="108"/>
      <c r="K226" s="11" t="s">
        <v>165</v>
      </c>
      <c r="AC226" s="60"/>
      <c r="AD226" s="60"/>
      <c r="AE226" s="60"/>
      <c r="AF226" s="60"/>
      <c r="AG226" s="60"/>
      <c r="AH226" s="60"/>
      <c r="AI226" s="58">
        <f t="shared" si="3"/>
        <v>5</v>
      </c>
      <c r="AJ226" s="60"/>
    </row>
    <row r="227" spans="1:36" ht="94.5" x14ac:dyDescent="0.25">
      <c r="A227" s="23" t="s">
        <v>30</v>
      </c>
      <c r="B227" s="11" t="s">
        <v>190</v>
      </c>
      <c r="C227" s="32" t="s">
        <v>191</v>
      </c>
      <c r="D227" s="108" t="s">
        <v>183</v>
      </c>
      <c r="E227" s="108" t="s">
        <v>172</v>
      </c>
      <c r="F227" s="108" t="s">
        <v>173</v>
      </c>
      <c r="G227" s="108" t="s">
        <v>174</v>
      </c>
      <c r="H227" s="108" t="s">
        <v>175</v>
      </c>
      <c r="I227" s="108" t="s">
        <v>194</v>
      </c>
      <c r="J227" s="108"/>
      <c r="K227" s="11" t="s">
        <v>0</v>
      </c>
      <c r="AC227" s="60"/>
      <c r="AD227" s="60"/>
      <c r="AE227" s="60"/>
      <c r="AF227" s="60"/>
      <c r="AG227" s="60"/>
      <c r="AH227" s="60"/>
      <c r="AI227" s="58">
        <f t="shared" si="3"/>
        <v>0</v>
      </c>
      <c r="AJ227" s="60"/>
    </row>
    <row r="228" spans="1:36" ht="63" x14ac:dyDescent="0.25">
      <c r="A228" s="23" t="s">
        <v>31</v>
      </c>
      <c r="B228" s="11" t="s">
        <v>32</v>
      </c>
      <c r="C228" s="32" t="s">
        <v>33</v>
      </c>
      <c r="D228" s="108" t="s">
        <v>183</v>
      </c>
      <c r="E228" s="108" t="s">
        <v>172</v>
      </c>
      <c r="F228" s="108" t="s">
        <v>173</v>
      </c>
      <c r="G228" s="108" t="s">
        <v>174</v>
      </c>
      <c r="H228" s="108" t="s">
        <v>175</v>
      </c>
      <c r="I228" s="108" t="s">
        <v>194</v>
      </c>
      <c r="J228" s="108"/>
      <c r="K228" s="11" t="s">
        <v>60</v>
      </c>
      <c r="AC228" s="60"/>
      <c r="AD228" s="60"/>
      <c r="AE228" s="60"/>
      <c r="AF228" s="60"/>
      <c r="AG228" s="60"/>
      <c r="AH228" s="60"/>
      <c r="AI228" s="58">
        <f t="shared" si="3"/>
        <v>0</v>
      </c>
      <c r="AJ228" s="60"/>
    </row>
    <row r="229" spans="1:36" ht="47.25" x14ac:dyDescent="0.25">
      <c r="A229" s="23" t="s">
        <v>34</v>
      </c>
      <c r="B229" s="11" t="s">
        <v>35</v>
      </c>
      <c r="C229" s="32" t="s">
        <v>9</v>
      </c>
      <c r="D229" s="108" t="s">
        <v>183</v>
      </c>
      <c r="E229" s="108" t="s">
        <v>172</v>
      </c>
      <c r="F229" s="108" t="s">
        <v>173</v>
      </c>
      <c r="G229" s="108" t="s">
        <v>174</v>
      </c>
      <c r="H229" s="108" t="s">
        <v>175</v>
      </c>
      <c r="I229" s="108" t="s">
        <v>194</v>
      </c>
      <c r="J229" s="108"/>
      <c r="K229" s="11" t="s">
        <v>0</v>
      </c>
      <c r="AC229" s="60"/>
      <c r="AD229" s="60"/>
      <c r="AE229" s="60"/>
      <c r="AF229" s="60"/>
      <c r="AG229" s="60"/>
      <c r="AH229" s="60"/>
      <c r="AI229" s="58">
        <f t="shared" si="3"/>
        <v>0</v>
      </c>
      <c r="AJ229" s="60"/>
    </row>
    <row r="230" spans="1:36" ht="94.5" x14ac:dyDescent="0.25">
      <c r="A230" s="23" t="s">
        <v>36</v>
      </c>
      <c r="B230" s="11" t="s">
        <v>189</v>
      </c>
      <c r="C230" s="32"/>
      <c r="D230" s="108" t="s">
        <v>183</v>
      </c>
      <c r="E230" s="108" t="s">
        <v>172</v>
      </c>
      <c r="F230" s="108" t="s">
        <v>173</v>
      </c>
      <c r="G230" s="108" t="s">
        <v>174</v>
      </c>
      <c r="H230" s="108" t="s">
        <v>175</v>
      </c>
      <c r="I230" s="108"/>
      <c r="J230" s="108"/>
      <c r="K230" s="11" t="s">
        <v>1</v>
      </c>
      <c r="AC230" s="60"/>
      <c r="AD230" s="60"/>
      <c r="AE230" s="60"/>
      <c r="AF230" s="60"/>
      <c r="AG230" s="60"/>
      <c r="AH230" s="60"/>
      <c r="AI230" s="58">
        <f t="shared" si="3"/>
        <v>1</v>
      </c>
      <c r="AJ230" s="60"/>
    </row>
    <row r="231" spans="1:36" ht="157.5" x14ac:dyDescent="0.25">
      <c r="A231" s="23" t="s">
        <v>37</v>
      </c>
      <c r="B231" s="11" t="s">
        <v>188</v>
      </c>
      <c r="C231" s="32" t="s">
        <v>38</v>
      </c>
      <c r="D231" s="108" t="s">
        <v>183</v>
      </c>
      <c r="E231" s="108"/>
      <c r="F231" s="108"/>
      <c r="G231" s="108" t="s">
        <v>174</v>
      </c>
      <c r="H231" s="108" t="s">
        <v>175</v>
      </c>
      <c r="I231" s="108"/>
      <c r="J231" s="108"/>
      <c r="K231" s="11" t="s">
        <v>165</v>
      </c>
      <c r="AC231" s="60"/>
      <c r="AD231" s="60"/>
      <c r="AE231" s="60"/>
      <c r="AF231" s="60"/>
      <c r="AG231" s="60"/>
      <c r="AH231" s="60"/>
      <c r="AI231" s="58">
        <f t="shared" si="3"/>
        <v>3</v>
      </c>
      <c r="AJ231" s="60"/>
    </row>
    <row r="232" spans="1:36" ht="31.5" x14ac:dyDescent="0.25">
      <c r="A232" s="23" t="s">
        <v>39</v>
      </c>
      <c r="B232" s="11" t="s">
        <v>40</v>
      </c>
      <c r="C232" s="32"/>
      <c r="D232" s="108" t="s">
        <v>183</v>
      </c>
      <c r="E232" s="108" t="s">
        <v>172</v>
      </c>
      <c r="F232" s="108" t="s">
        <v>173</v>
      </c>
      <c r="G232" s="108" t="s">
        <v>174</v>
      </c>
      <c r="H232" s="108" t="s">
        <v>175</v>
      </c>
      <c r="I232" s="108"/>
      <c r="J232" s="108"/>
      <c r="K232" s="11" t="s">
        <v>165</v>
      </c>
      <c r="AC232" s="60"/>
      <c r="AD232" s="60"/>
      <c r="AE232" s="60"/>
      <c r="AF232" s="60"/>
      <c r="AG232" s="60"/>
      <c r="AH232" s="60"/>
      <c r="AI232" s="58">
        <f t="shared" si="3"/>
        <v>1</v>
      </c>
      <c r="AJ232" s="60"/>
    </row>
    <row r="233" spans="1:36" ht="63" x14ac:dyDescent="0.25">
      <c r="A233" s="23" t="s">
        <v>41</v>
      </c>
      <c r="B233" s="11" t="s">
        <v>42</v>
      </c>
      <c r="C233" s="32"/>
      <c r="D233" s="108" t="s">
        <v>183</v>
      </c>
      <c r="E233" s="108" t="s">
        <v>172</v>
      </c>
      <c r="F233" s="108" t="s">
        <v>173</v>
      </c>
      <c r="G233" s="108" t="s">
        <v>174</v>
      </c>
      <c r="H233" s="108" t="s">
        <v>175</v>
      </c>
      <c r="I233" s="108"/>
      <c r="J233" s="108"/>
      <c r="K233" s="11" t="s">
        <v>0</v>
      </c>
      <c r="AC233" s="60"/>
      <c r="AD233" s="60"/>
      <c r="AE233" s="60"/>
      <c r="AF233" s="60"/>
      <c r="AG233" s="60"/>
      <c r="AH233" s="60"/>
      <c r="AI233" s="58">
        <f t="shared" si="3"/>
        <v>1</v>
      </c>
      <c r="AJ233" s="60"/>
    </row>
    <row r="234" spans="1:36" ht="63" x14ac:dyDescent="0.25">
      <c r="A234" s="23" t="s">
        <v>43</v>
      </c>
      <c r="B234" s="11" t="s">
        <v>44</v>
      </c>
      <c r="C234" s="32"/>
      <c r="D234" s="108" t="s">
        <v>183</v>
      </c>
      <c r="E234" s="108" t="s">
        <v>172</v>
      </c>
      <c r="F234" s="108" t="s">
        <v>173</v>
      </c>
      <c r="G234" s="108" t="s">
        <v>174</v>
      </c>
      <c r="H234" s="108" t="s">
        <v>175</v>
      </c>
      <c r="I234" s="108"/>
      <c r="J234" s="108"/>
      <c r="K234" s="11" t="s">
        <v>2</v>
      </c>
      <c r="AC234" s="60"/>
      <c r="AD234" s="60"/>
      <c r="AE234" s="60"/>
      <c r="AF234" s="60"/>
      <c r="AG234" s="60"/>
      <c r="AH234" s="60"/>
      <c r="AI234" s="58">
        <f t="shared" si="3"/>
        <v>1</v>
      </c>
      <c r="AJ234" s="60"/>
    </row>
    <row r="235" spans="1:36" ht="47.25" x14ac:dyDescent="0.25">
      <c r="A235" s="23" t="s">
        <v>45</v>
      </c>
      <c r="B235" s="11" t="s">
        <v>46</v>
      </c>
      <c r="C235" s="32"/>
      <c r="D235" s="108" t="s">
        <v>183</v>
      </c>
      <c r="E235" s="108" t="s">
        <v>172</v>
      </c>
      <c r="F235" s="108" t="s">
        <v>173</v>
      </c>
      <c r="G235" s="108" t="s">
        <v>174</v>
      </c>
      <c r="H235" s="108" t="s">
        <v>175</v>
      </c>
      <c r="I235" s="108"/>
      <c r="J235" s="108"/>
      <c r="K235" s="11" t="s">
        <v>165</v>
      </c>
      <c r="AC235" s="60"/>
      <c r="AD235" s="60"/>
      <c r="AE235" s="60"/>
      <c r="AF235" s="60"/>
      <c r="AG235" s="60"/>
      <c r="AH235" s="60"/>
      <c r="AI235" s="58">
        <f t="shared" si="3"/>
        <v>1</v>
      </c>
      <c r="AJ235" s="60"/>
    </row>
    <row r="236" spans="1:36" ht="63" x14ac:dyDescent="0.25">
      <c r="A236" s="23" t="s">
        <v>47</v>
      </c>
      <c r="B236" s="11" t="s">
        <v>48</v>
      </c>
      <c r="C236" s="32" t="s">
        <v>49</v>
      </c>
      <c r="D236" s="108" t="s">
        <v>183</v>
      </c>
      <c r="E236" s="108" t="s">
        <v>172</v>
      </c>
      <c r="F236" s="108" t="s">
        <v>173</v>
      </c>
      <c r="G236" s="108" t="s">
        <v>174</v>
      </c>
      <c r="H236" s="108" t="s">
        <v>175</v>
      </c>
      <c r="I236" s="108"/>
      <c r="J236" s="108"/>
      <c r="K236" s="11" t="s">
        <v>2</v>
      </c>
      <c r="AC236" s="60"/>
      <c r="AD236" s="60"/>
      <c r="AE236" s="60"/>
      <c r="AF236" s="60"/>
      <c r="AG236" s="60"/>
      <c r="AH236" s="60"/>
      <c r="AI236" s="58">
        <f t="shared" si="3"/>
        <v>1</v>
      </c>
      <c r="AJ236" s="60"/>
    </row>
    <row r="237" spans="1:36" ht="31.5" x14ac:dyDescent="0.25">
      <c r="A237" s="23" t="s">
        <v>50</v>
      </c>
      <c r="B237" s="11" t="s">
        <v>51</v>
      </c>
      <c r="C237" s="32"/>
      <c r="D237" s="108" t="s">
        <v>183</v>
      </c>
      <c r="E237" s="108" t="s">
        <v>172</v>
      </c>
      <c r="F237" s="108" t="s">
        <v>173</v>
      </c>
      <c r="G237" s="108"/>
      <c r="H237" s="108"/>
      <c r="I237" s="108" t="s">
        <v>194</v>
      </c>
      <c r="J237" s="108"/>
      <c r="K237" s="11" t="s">
        <v>0</v>
      </c>
      <c r="AC237" s="60"/>
      <c r="AD237" s="60"/>
      <c r="AE237" s="60"/>
      <c r="AF237" s="60"/>
      <c r="AG237" s="60"/>
      <c r="AH237" s="60"/>
      <c r="AI237" s="58">
        <f t="shared" si="3"/>
        <v>2</v>
      </c>
      <c r="AJ237" s="60"/>
    </row>
    <row r="238" spans="1:36" ht="78.75" x14ac:dyDescent="0.25">
      <c r="A238" s="23" t="s">
        <v>52</v>
      </c>
      <c r="B238" s="11" t="s">
        <v>53</v>
      </c>
      <c r="C238" s="32" t="s">
        <v>54</v>
      </c>
      <c r="D238" s="108" t="s">
        <v>183</v>
      </c>
      <c r="E238" s="108" t="s">
        <v>172</v>
      </c>
      <c r="F238" s="108" t="s">
        <v>173</v>
      </c>
      <c r="G238" s="108"/>
      <c r="H238" s="108"/>
      <c r="I238" s="108" t="s">
        <v>194</v>
      </c>
      <c r="J238" s="108"/>
      <c r="K238" s="11" t="s">
        <v>165</v>
      </c>
      <c r="AC238" s="60"/>
      <c r="AD238" s="60"/>
      <c r="AE238" s="60"/>
      <c r="AF238" s="60"/>
      <c r="AG238" s="60"/>
      <c r="AH238" s="60"/>
      <c r="AI238" s="58">
        <f t="shared" si="3"/>
        <v>2</v>
      </c>
      <c r="AJ238" s="60"/>
    </row>
    <row r="239" spans="1:36" ht="31.5" x14ac:dyDescent="0.25">
      <c r="A239" s="23" t="s">
        <v>55</v>
      </c>
      <c r="B239" s="11" t="s">
        <v>56</v>
      </c>
      <c r="C239" s="32"/>
      <c r="D239" s="108" t="s">
        <v>183</v>
      </c>
      <c r="E239" s="108" t="s">
        <v>172</v>
      </c>
      <c r="F239" s="108" t="s">
        <v>173</v>
      </c>
      <c r="G239" s="108"/>
      <c r="H239" s="108" t="s">
        <v>175</v>
      </c>
      <c r="I239" s="108" t="s">
        <v>194</v>
      </c>
      <c r="J239" s="108"/>
      <c r="K239" s="11" t="s">
        <v>1</v>
      </c>
      <c r="AC239" s="60"/>
      <c r="AD239" s="60"/>
      <c r="AE239" s="60"/>
      <c r="AF239" s="60"/>
      <c r="AG239" s="60"/>
      <c r="AH239" s="60"/>
      <c r="AI239" s="58">
        <f t="shared" si="3"/>
        <v>1</v>
      </c>
      <c r="AJ239" s="60"/>
    </row>
    <row r="240" spans="1:36" ht="31.5" x14ac:dyDescent="0.25">
      <c r="A240" s="23" t="s">
        <v>57</v>
      </c>
      <c r="B240" s="11" t="s">
        <v>58</v>
      </c>
      <c r="C240" s="32"/>
      <c r="D240" s="108" t="s">
        <v>183</v>
      </c>
      <c r="E240" s="108" t="s">
        <v>172</v>
      </c>
      <c r="F240" s="108" t="s">
        <v>173</v>
      </c>
      <c r="G240" s="108"/>
      <c r="H240" s="108" t="s">
        <v>175</v>
      </c>
      <c r="I240" s="108" t="s">
        <v>194</v>
      </c>
      <c r="J240" s="108"/>
      <c r="K240" s="11" t="s">
        <v>1</v>
      </c>
      <c r="AC240" s="60"/>
      <c r="AD240" s="60"/>
      <c r="AE240" s="60"/>
      <c r="AF240" s="60"/>
      <c r="AG240" s="60"/>
      <c r="AH240" s="60"/>
      <c r="AI240" s="58">
        <f t="shared" si="3"/>
        <v>1</v>
      </c>
      <c r="AJ240" s="60"/>
    </row>
    <row r="241" spans="1:36" ht="31.5" x14ac:dyDescent="0.25">
      <c r="A241" s="23" t="s">
        <v>59</v>
      </c>
      <c r="B241" s="11" t="s">
        <v>201</v>
      </c>
      <c r="C241" s="32"/>
      <c r="D241" s="108" t="s">
        <v>183</v>
      </c>
      <c r="E241" s="108" t="s">
        <v>172</v>
      </c>
      <c r="F241" s="108" t="s">
        <v>173</v>
      </c>
      <c r="G241" s="108"/>
      <c r="H241" s="108"/>
      <c r="I241" s="108" t="s">
        <v>194</v>
      </c>
      <c r="J241" s="108"/>
      <c r="K241" s="11" t="s">
        <v>2</v>
      </c>
      <c r="AC241" s="60"/>
      <c r="AD241" s="60"/>
      <c r="AE241" s="60"/>
      <c r="AF241" s="60"/>
      <c r="AG241" s="60"/>
      <c r="AH241" s="60"/>
      <c r="AI241" s="58">
        <f t="shared" si="3"/>
        <v>2</v>
      </c>
      <c r="AJ241" s="60"/>
    </row>
    <row r="242" spans="1:36" ht="47.25" x14ac:dyDescent="0.25">
      <c r="A242" s="23" t="s">
        <v>61</v>
      </c>
      <c r="B242" s="11" t="s">
        <v>62</v>
      </c>
      <c r="C242" s="32"/>
      <c r="D242" s="108" t="s">
        <v>183</v>
      </c>
      <c r="E242" s="108" t="s">
        <v>172</v>
      </c>
      <c r="F242" s="108" t="s">
        <v>173</v>
      </c>
      <c r="G242" s="108" t="s">
        <v>174</v>
      </c>
      <c r="H242" s="108" t="s">
        <v>175</v>
      </c>
      <c r="I242" s="108" t="s">
        <v>194</v>
      </c>
      <c r="J242" s="108"/>
      <c r="K242" s="11" t="s">
        <v>0</v>
      </c>
      <c r="AC242" s="60"/>
      <c r="AD242" s="60"/>
      <c r="AE242" s="60"/>
      <c r="AF242" s="60"/>
      <c r="AG242" s="60"/>
      <c r="AH242" s="60"/>
      <c r="AI242" s="58">
        <f t="shared" si="3"/>
        <v>0</v>
      </c>
      <c r="AJ242" s="60"/>
    </row>
    <row r="243" spans="1:36" ht="63" x14ac:dyDescent="0.25">
      <c r="A243" s="23" t="s">
        <v>63</v>
      </c>
      <c r="B243" s="11" t="s">
        <v>64</v>
      </c>
      <c r="C243" s="32"/>
      <c r="D243" s="108" t="s">
        <v>183</v>
      </c>
      <c r="E243" s="108" t="s">
        <v>172</v>
      </c>
      <c r="F243" s="108" t="s">
        <v>173</v>
      </c>
      <c r="G243" s="108" t="s">
        <v>174</v>
      </c>
      <c r="H243" s="108" t="s">
        <v>175</v>
      </c>
      <c r="I243" s="108" t="s">
        <v>194</v>
      </c>
      <c r="J243" s="108"/>
      <c r="K243" s="11" t="s">
        <v>0</v>
      </c>
      <c r="AC243" s="60"/>
      <c r="AD243" s="60"/>
      <c r="AE243" s="60"/>
      <c r="AF243" s="60"/>
      <c r="AG243" s="60"/>
      <c r="AH243" s="60"/>
      <c r="AI243" s="58">
        <f t="shared" si="3"/>
        <v>0</v>
      </c>
      <c r="AJ243" s="60"/>
    </row>
    <row r="244" spans="1:36" ht="63" x14ac:dyDescent="0.25">
      <c r="A244" s="23" t="s">
        <v>65</v>
      </c>
      <c r="B244" s="11" t="s">
        <v>66</v>
      </c>
      <c r="C244" s="32"/>
      <c r="D244" s="108" t="s">
        <v>183</v>
      </c>
      <c r="E244" s="108" t="s">
        <v>172</v>
      </c>
      <c r="F244" s="108" t="s">
        <v>173</v>
      </c>
      <c r="G244" s="108" t="s">
        <v>174</v>
      </c>
      <c r="H244" s="108" t="s">
        <v>175</v>
      </c>
      <c r="I244" s="108"/>
      <c r="J244" s="108"/>
      <c r="K244" s="11" t="s">
        <v>0</v>
      </c>
      <c r="AC244" s="60"/>
      <c r="AD244" s="60"/>
      <c r="AE244" s="60"/>
      <c r="AF244" s="60"/>
      <c r="AG244" s="60"/>
      <c r="AH244" s="60"/>
      <c r="AI244" s="58">
        <f t="shared" si="3"/>
        <v>1</v>
      </c>
      <c r="AJ244" s="60"/>
    </row>
    <row r="245" spans="1:36" ht="47.25" x14ac:dyDescent="0.25">
      <c r="A245" s="23" t="s">
        <v>67</v>
      </c>
      <c r="B245" s="11" t="s">
        <v>68</v>
      </c>
      <c r="C245" s="32"/>
      <c r="D245" s="108" t="s">
        <v>183</v>
      </c>
      <c r="E245" s="108" t="s">
        <v>172</v>
      </c>
      <c r="F245" s="108" t="s">
        <v>173</v>
      </c>
      <c r="G245" s="108" t="s">
        <v>174</v>
      </c>
      <c r="H245" s="108" t="s">
        <v>175</v>
      </c>
      <c r="I245" s="108"/>
      <c r="J245" s="108"/>
      <c r="K245" s="11" t="s">
        <v>1</v>
      </c>
      <c r="AC245" s="60"/>
      <c r="AD245" s="60"/>
      <c r="AE245" s="60"/>
      <c r="AF245" s="60"/>
      <c r="AG245" s="60"/>
      <c r="AH245" s="60"/>
      <c r="AI245" s="58">
        <f t="shared" si="3"/>
        <v>1</v>
      </c>
      <c r="AJ245" s="60"/>
    </row>
    <row r="246" spans="1:36" ht="31.5" x14ac:dyDescent="0.25">
      <c r="A246" s="23" t="s">
        <v>69</v>
      </c>
      <c r="B246" s="11" t="s">
        <v>70</v>
      </c>
      <c r="C246" s="32"/>
      <c r="D246" s="108" t="s">
        <v>183</v>
      </c>
      <c r="E246" s="108" t="s">
        <v>172</v>
      </c>
      <c r="F246" s="108" t="s">
        <v>173</v>
      </c>
      <c r="G246" s="108" t="s">
        <v>174</v>
      </c>
      <c r="H246" s="108" t="s">
        <v>175</v>
      </c>
      <c r="I246" s="108" t="s">
        <v>194</v>
      </c>
      <c r="J246" s="108"/>
      <c r="K246" s="11" t="s">
        <v>165</v>
      </c>
      <c r="AC246" s="60"/>
      <c r="AD246" s="60"/>
      <c r="AE246" s="60"/>
      <c r="AF246" s="60"/>
      <c r="AG246" s="60"/>
      <c r="AH246" s="60"/>
      <c r="AI246" s="58">
        <f t="shared" si="3"/>
        <v>0</v>
      </c>
      <c r="AJ246" s="60"/>
    </row>
    <row r="247" spans="1:36" ht="31.5" x14ac:dyDescent="0.25">
      <c r="A247" s="23" t="s">
        <v>71</v>
      </c>
      <c r="B247" s="11" t="s">
        <v>72</v>
      </c>
      <c r="C247" s="32"/>
      <c r="D247" s="108" t="s">
        <v>183</v>
      </c>
      <c r="E247" s="108" t="s">
        <v>172</v>
      </c>
      <c r="F247" s="108" t="s">
        <v>173</v>
      </c>
      <c r="G247" s="108" t="s">
        <v>174</v>
      </c>
      <c r="H247" s="108" t="s">
        <v>175</v>
      </c>
      <c r="I247" s="108" t="s">
        <v>194</v>
      </c>
      <c r="J247" s="108"/>
      <c r="K247" s="11" t="s">
        <v>0</v>
      </c>
      <c r="AC247" s="60"/>
      <c r="AD247" s="60"/>
      <c r="AE247" s="60"/>
      <c r="AF247" s="60"/>
      <c r="AG247" s="60"/>
      <c r="AH247" s="60"/>
      <c r="AI247" s="58">
        <f t="shared" si="3"/>
        <v>0</v>
      </c>
      <c r="AJ247" s="60"/>
    </row>
    <row r="248" spans="1:36" ht="126" x14ac:dyDescent="0.25">
      <c r="A248" s="23" t="s">
        <v>73</v>
      </c>
      <c r="B248" s="11" t="s">
        <v>74</v>
      </c>
      <c r="C248" s="32" t="s">
        <v>75</v>
      </c>
      <c r="D248" s="108" t="s">
        <v>183</v>
      </c>
      <c r="E248" s="108" t="s">
        <v>172</v>
      </c>
      <c r="F248" s="108" t="s">
        <v>173</v>
      </c>
      <c r="G248" s="108"/>
      <c r="H248" s="108"/>
      <c r="I248" s="108"/>
      <c r="J248" s="108"/>
      <c r="K248" s="11" t="s">
        <v>0</v>
      </c>
      <c r="AC248" s="60"/>
      <c r="AD248" s="60"/>
      <c r="AE248" s="60"/>
      <c r="AF248" s="60"/>
      <c r="AG248" s="60"/>
      <c r="AH248" s="60"/>
      <c r="AI248" s="58">
        <f t="shared" si="3"/>
        <v>3</v>
      </c>
      <c r="AJ248" s="60"/>
    </row>
    <row r="249" spans="1:36" ht="47.25" x14ac:dyDescent="0.25">
      <c r="A249" s="23" t="s">
        <v>76</v>
      </c>
      <c r="B249" s="11" t="s">
        <v>77</v>
      </c>
      <c r="C249" s="32"/>
      <c r="D249" s="108" t="s">
        <v>183</v>
      </c>
      <c r="E249" s="108" t="s">
        <v>172</v>
      </c>
      <c r="F249" s="108" t="s">
        <v>173</v>
      </c>
      <c r="G249" s="108" t="s">
        <v>174</v>
      </c>
      <c r="H249" s="108" t="s">
        <v>175</v>
      </c>
      <c r="I249" s="108" t="s">
        <v>194</v>
      </c>
      <c r="J249" s="108"/>
      <c r="K249" s="11" t="s">
        <v>0</v>
      </c>
      <c r="AC249" s="60"/>
      <c r="AD249" s="60"/>
      <c r="AE249" s="60"/>
      <c r="AF249" s="60"/>
      <c r="AG249" s="60"/>
      <c r="AH249" s="60"/>
      <c r="AI249" s="58">
        <f t="shared" si="3"/>
        <v>0</v>
      </c>
      <c r="AJ249" s="60"/>
    </row>
    <row r="250" spans="1:36" ht="31.5" x14ac:dyDescent="0.25">
      <c r="A250" s="23" t="s">
        <v>78</v>
      </c>
      <c r="B250" s="11" t="s">
        <v>79</v>
      </c>
      <c r="C250" s="32"/>
      <c r="D250" s="108" t="s">
        <v>183</v>
      </c>
      <c r="E250" s="108" t="s">
        <v>172</v>
      </c>
      <c r="F250" s="108" t="s">
        <v>173</v>
      </c>
      <c r="G250" s="108" t="s">
        <v>174</v>
      </c>
      <c r="H250" s="108" t="s">
        <v>175</v>
      </c>
      <c r="I250" s="108" t="s">
        <v>194</v>
      </c>
      <c r="J250" s="108"/>
      <c r="K250" s="11" t="s">
        <v>1</v>
      </c>
      <c r="AC250" s="60"/>
      <c r="AD250" s="60"/>
      <c r="AE250" s="60"/>
      <c r="AF250" s="60"/>
      <c r="AG250" s="60"/>
      <c r="AH250" s="60"/>
      <c r="AI250" s="58">
        <f t="shared" si="3"/>
        <v>0</v>
      </c>
      <c r="AJ250" s="60"/>
    </row>
    <row r="251" spans="1:36" ht="31.5" x14ac:dyDescent="0.25">
      <c r="A251" s="23" t="s">
        <v>80</v>
      </c>
      <c r="B251" s="11" t="s">
        <v>81</v>
      </c>
      <c r="C251" s="32"/>
      <c r="D251" s="108" t="s">
        <v>183</v>
      </c>
      <c r="E251" s="108" t="s">
        <v>172</v>
      </c>
      <c r="F251" s="108" t="s">
        <v>173</v>
      </c>
      <c r="G251" s="108"/>
      <c r="H251" s="108"/>
      <c r="I251" s="108"/>
      <c r="J251" s="108"/>
      <c r="K251" s="11" t="s">
        <v>1</v>
      </c>
      <c r="AC251" s="60"/>
      <c r="AD251" s="60"/>
      <c r="AE251" s="60"/>
      <c r="AF251" s="60"/>
      <c r="AG251" s="60"/>
      <c r="AH251" s="60"/>
      <c r="AI251" s="58">
        <f t="shared" si="3"/>
        <v>3</v>
      </c>
      <c r="AJ251" s="60"/>
    </row>
    <row r="252" spans="1:36" ht="47.25" x14ac:dyDescent="0.25">
      <c r="A252" s="23" t="s">
        <v>82</v>
      </c>
      <c r="B252" s="11" t="s">
        <v>83</v>
      </c>
      <c r="C252" s="32" t="s">
        <v>84</v>
      </c>
      <c r="D252" s="108" t="s">
        <v>183</v>
      </c>
      <c r="E252" s="108"/>
      <c r="F252" s="108" t="s">
        <v>173</v>
      </c>
      <c r="G252" s="108"/>
      <c r="H252" s="108" t="s">
        <v>175</v>
      </c>
      <c r="I252" s="108" t="s">
        <v>194</v>
      </c>
      <c r="J252" s="108"/>
      <c r="K252" s="11" t="s">
        <v>165</v>
      </c>
      <c r="AC252" s="60"/>
      <c r="AD252" s="60"/>
      <c r="AE252" s="60"/>
      <c r="AF252" s="60"/>
      <c r="AG252" s="60"/>
      <c r="AH252" s="60"/>
      <c r="AI252" s="58">
        <f t="shared" si="3"/>
        <v>2</v>
      </c>
      <c r="AJ252" s="60"/>
    </row>
    <row r="253" spans="1:36" ht="78.75" x14ac:dyDescent="0.25">
      <c r="A253" s="23" t="s">
        <v>85</v>
      </c>
      <c r="B253" s="11" t="s">
        <v>86</v>
      </c>
      <c r="C253" s="32" t="s">
        <v>1085</v>
      </c>
      <c r="D253" s="108" t="s">
        <v>183</v>
      </c>
      <c r="E253" s="108"/>
      <c r="F253" s="108" t="s">
        <v>173</v>
      </c>
      <c r="G253" s="108"/>
      <c r="H253" s="108" t="s">
        <v>175</v>
      </c>
      <c r="I253" s="108" t="s">
        <v>194</v>
      </c>
      <c r="J253" s="108"/>
      <c r="K253" s="11" t="s">
        <v>165</v>
      </c>
      <c r="AC253" s="60"/>
      <c r="AD253" s="60"/>
      <c r="AE253" s="60"/>
      <c r="AF253" s="60"/>
      <c r="AG253" s="60"/>
      <c r="AH253" s="60"/>
      <c r="AI253" s="58">
        <f t="shared" si="3"/>
        <v>2</v>
      </c>
      <c r="AJ253" s="60"/>
    </row>
    <row r="254" spans="1:36" ht="47.25" x14ac:dyDescent="0.25">
      <c r="A254" s="23" t="s">
        <v>87</v>
      </c>
      <c r="B254" s="11" t="s">
        <v>216</v>
      </c>
      <c r="C254" s="32" t="s">
        <v>116</v>
      </c>
      <c r="D254" s="108"/>
      <c r="E254" s="108" t="s">
        <v>172</v>
      </c>
      <c r="F254" s="108" t="s">
        <v>173</v>
      </c>
      <c r="G254" s="108" t="s">
        <v>174</v>
      </c>
      <c r="H254" s="108" t="s">
        <v>175</v>
      </c>
      <c r="I254" s="108"/>
      <c r="J254" s="108"/>
      <c r="K254" s="11" t="s">
        <v>165</v>
      </c>
      <c r="AC254" s="60"/>
      <c r="AD254" s="60"/>
      <c r="AE254" s="60"/>
      <c r="AF254" s="60"/>
      <c r="AG254" s="60"/>
      <c r="AH254" s="60"/>
      <c r="AI254" s="58">
        <f t="shared" si="3"/>
        <v>2</v>
      </c>
      <c r="AJ254" s="60"/>
    </row>
    <row r="255" spans="1:36" ht="47.25" x14ac:dyDescent="0.25">
      <c r="A255" s="23" t="s">
        <v>1022</v>
      </c>
      <c r="B255" s="11" t="s">
        <v>1023</v>
      </c>
      <c r="C255" s="32"/>
      <c r="D255" s="108"/>
      <c r="E255" s="108"/>
      <c r="F255" s="108"/>
      <c r="G255" s="108"/>
      <c r="H255" s="108"/>
      <c r="I255" s="108"/>
      <c r="J255" s="108" t="s">
        <v>1057</v>
      </c>
      <c r="K255" s="11" t="s">
        <v>0</v>
      </c>
      <c r="AC255" s="60"/>
      <c r="AD255" s="60"/>
      <c r="AE255" s="60"/>
      <c r="AF255" s="60"/>
      <c r="AG255" s="60"/>
      <c r="AH255" s="60"/>
      <c r="AI255" s="58">
        <f t="shared" si="3"/>
        <v>6</v>
      </c>
      <c r="AJ255" s="60"/>
    </row>
    <row r="256" spans="1:36" ht="31.5" x14ac:dyDescent="0.25">
      <c r="A256" s="23" t="s">
        <v>88</v>
      </c>
      <c r="B256" s="11" t="s">
        <v>89</v>
      </c>
      <c r="C256" s="32" t="s">
        <v>90</v>
      </c>
      <c r="D256" s="108" t="s">
        <v>183</v>
      </c>
      <c r="E256" s="108" t="s">
        <v>172</v>
      </c>
      <c r="F256" s="108" t="s">
        <v>173</v>
      </c>
      <c r="G256" s="108"/>
      <c r="H256" s="108"/>
      <c r="I256" s="108"/>
      <c r="J256" s="108"/>
      <c r="K256" s="11" t="s">
        <v>0</v>
      </c>
      <c r="AC256" s="60"/>
      <c r="AD256" s="60"/>
      <c r="AE256" s="60"/>
      <c r="AF256" s="60"/>
      <c r="AG256" s="60"/>
      <c r="AH256" s="60"/>
      <c r="AI256" s="58">
        <f t="shared" si="3"/>
        <v>3</v>
      </c>
      <c r="AJ256" s="60"/>
    </row>
    <row r="257" spans="1:36" ht="47.25" x14ac:dyDescent="0.25">
      <c r="A257" s="23" t="s">
        <v>91</v>
      </c>
      <c r="B257" s="11" t="s">
        <v>217</v>
      </c>
      <c r="C257" s="32"/>
      <c r="D257" s="108" t="s">
        <v>183</v>
      </c>
      <c r="E257" s="108" t="s">
        <v>172</v>
      </c>
      <c r="F257" s="108" t="s">
        <v>173</v>
      </c>
      <c r="G257" s="108"/>
      <c r="H257" s="108"/>
      <c r="I257" s="108" t="s">
        <v>194</v>
      </c>
      <c r="J257" s="108"/>
      <c r="K257" s="11" t="s">
        <v>2</v>
      </c>
      <c r="AC257" s="60"/>
      <c r="AD257" s="60"/>
      <c r="AE257" s="60"/>
      <c r="AF257" s="60"/>
      <c r="AG257" s="60"/>
      <c r="AH257" s="60"/>
      <c r="AI257" s="58">
        <f t="shared" si="3"/>
        <v>2</v>
      </c>
      <c r="AJ257" s="60"/>
    </row>
    <row r="258" spans="1:36" ht="31.5" x14ac:dyDescent="0.25">
      <c r="A258" s="23" t="s">
        <v>92</v>
      </c>
      <c r="B258" s="11" t="s">
        <v>93</v>
      </c>
      <c r="C258" s="32"/>
      <c r="D258" s="108" t="s">
        <v>183</v>
      </c>
      <c r="E258" s="108" t="s">
        <v>172</v>
      </c>
      <c r="F258" s="108" t="s">
        <v>173</v>
      </c>
      <c r="G258" s="108" t="s">
        <v>174</v>
      </c>
      <c r="H258" s="108" t="s">
        <v>175</v>
      </c>
      <c r="I258" s="108" t="s">
        <v>194</v>
      </c>
      <c r="J258" s="108"/>
      <c r="K258" s="11" t="s">
        <v>1</v>
      </c>
      <c r="AC258" s="60"/>
      <c r="AD258" s="60"/>
      <c r="AE258" s="60"/>
      <c r="AF258" s="60"/>
      <c r="AG258" s="60"/>
      <c r="AH258" s="60"/>
      <c r="AI258" s="58">
        <f t="shared" si="3"/>
        <v>0</v>
      </c>
      <c r="AJ258" s="60"/>
    </row>
    <row r="259" spans="1:36" ht="47.25" x14ac:dyDescent="0.25">
      <c r="A259" s="23" t="s">
        <v>94</v>
      </c>
      <c r="B259" s="11" t="s">
        <v>95</v>
      </c>
      <c r="C259" s="32"/>
      <c r="D259" s="108" t="s">
        <v>183</v>
      </c>
      <c r="E259" s="108" t="s">
        <v>172</v>
      </c>
      <c r="F259" s="108" t="s">
        <v>173</v>
      </c>
      <c r="G259" s="108" t="s">
        <v>174</v>
      </c>
      <c r="H259" s="108" t="s">
        <v>175</v>
      </c>
      <c r="I259" s="108"/>
      <c r="J259" s="108"/>
      <c r="K259" s="11" t="s">
        <v>6</v>
      </c>
      <c r="AC259" s="60"/>
      <c r="AD259" s="60"/>
      <c r="AE259" s="60"/>
      <c r="AF259" s="60"/>
      <c r="AG259" s="60"/>
      <c r="AH259" s="60"/>
      <c r="AI259" s="58">
        <f t="shared" si="3"/>
        <v>1</v>
      </c>
      <c r="AJ259" s="60"/>
    </row>
    <row r="260" spans="1:36" ht="63" x14ac:dyDescent="0.25">
      <c r="A260" s="23" t="s">
        <v>96</v>
      </c>
      <c r="B260" s="11" t="s">
        <v>97</v>
      </c>
      <c r="C260" s="32" t="s">
        <v>98</v>
      </c>
      <c r="D260" s="108" t="s">
        <v>183</v>
      </c>
      <c r="E260" s="108" t="s">
        <v>172</v>
      </c>
      <c r="F260" s="108" t="s">
        <v>173</v>
      </c>
      <c r="G260" s="108" t="s">
        <v>174</v>
      </c>
      <c r="H260" s="108" t="s">
        <v>175</v>
      </c>
      <c r="I260" s="108" t="s">
        <v>194</v>
      </c>
      <c r="J260" s="108"/>
      <c r="K260" s="11" t="s">
        <v>2</v>
      </c>
      <c r="AC260" s="60"/>
      <c r="AD260" s="60"/>
      <c r="AE260" s="60"/>
      <c r="AF260" s="60"/>
      <c r="AG260" s="60"/>
      <c r="AH260" s="60"/>
      <c r="AI260" s="58">
        <f t="shared" si="3"/>
        <v>0</v>
      </c>
      <c r="AJ260" s="60"/>
    </row>
    <row r="261" spans="1:36" ht="31.5" x14ac:dyDescent="0.25">
      <c r="A261" s="23" t="s">
        <v>99</v>
      </c>
      <c r="B261" s="11" t="s">
        <v>1079</v>
      </c>
      <c r="C261" s="32"/>
      <c r="D261" s="108" t="s">
        <v>183</v>
      </c>
      <c r="E261" s="108" t="s">
        <v>172</v>
      </c>
      <c r="F261" s="108" t="s">
        <v>173</v>
      </c>
      <c r="G261" s="108" t="s">
        <v>174</v>
      </c>
      <c r="H261" s="108" t="s">
        <v>175</v>
      </c>
      <c r="I261" s="108" t="s">
        <v>194</v>
      </c>
      <c r="J261" s="108"/>
      <c r="K261" s="11" t="s">
        <v>0</v>
      </c>
      <c r="AC261" s="60"/>
      <c r="AD261" s="60"/>
      <c r="AE261" s="60"/>
      <c r="AF261" s="60"/>
      <c r="AG261" s="60"/>
      <c r="AH261" s="60"/>
      <c r="AI261" s="58">
        <f t="shared" si="3"/>
        <v>0</v>
      </c>
      <c r="AJ261" s="60"/>
    </row>
    <row r="262" spans="1:36" ht="78.75" x14ac:dyDescent="0.25">
      <c r="A262" s="23" t="s">
        <v>100</v>
      </c>
      <c r="B262" s="11" t="s">
        <v>101</v>
      </c>
      <c r="C262" s="32"/>
      <c r="D262" s="108"/>
      <c r="E262" s="108"/>
      <c r="F262" s="108"/>
      <c r="G262" s="108"/>
      <c r="H262" s="108"/>
      <c r="I262" s="108" t="s">
        <v>194</v>
      </c>
      <c r="J262" s="108"/>
      <c r="K262" s="11" t="s">
        <v>2</v>
      </c>
      <c r="AC262" s="60"/>
      <c r="AD262" s="60"/>
      <c r="AE262" s="60"/>
      <c r="AF262" s="60"/>
      <c r="AG262" s="60"/>
      <c r="AH262" s="60"/>
      <c r="AI262" s="58">
        <f t="shared" si="3"/>
        <v>5</v>
      </c>
      <c r="AJ262" s="60"/>
    </row>
    <row r="263" spans="1:36" ht="31.5" x14ac:dyDescent="0.25">
      <c r="A263" s="23" t="s">
        <v>102</v>
      </c>
      <c r="B263" s="11" t="s">
        <v>103</v>
      </c>
      <c r="C263" s="32"/>
      <c r="D263" s="108"/>
      <c r="E263" s="108"/>
      <c r="F263" s="108" t="s">
        <v>173</v>
      </c>
      <c r="G263" s="108"/>
      <c r="H263" s="108"/>
      <c r="I263" s="108"/>
      <c r="J263" s="108"/>
      <c r="K263" s="11" t="s">
        <v>0</v>
      </c>
      <c r="AC263" s="60"/>
      <c r="AD263" s="60"/>
      <c r="AE263" s="60"/>
      <c r="AF263" s="60"/>
      <c r="AG263" s="60"/>
      <c r="AH263" s="60"/>
      <c r="AI263" s="58">
        <f t="shared" ref="AI263:AI326" si="4">COUNTIF(D263:I263,"")</f>
        <v>5</v>
      </c>
      <c r="AJ263" s="60"/>
    </row>
    <row r="264" spans="1:36" ht="47.25" x14ac:dyDescent="0.25">
      <c r="A264" s="23" t="s">
        <v>1024</v>
      </c>
      <c r="B264" s="11" t="s">
        <v>1025</v>
      </c>
      <c r="C264" s="32"/>
      <c r="D264" s="108"/>
      <c r="E264" s="108"/>
      <c r="F264" s="108"/>
      <c r="G264" s="108"/>
      <c r="H264" s="108"/>
      <c r="I264" s="108"/>
      <c r="J264" s="108" t="s">
        <v>1057</v>
      </c>
      <c r="K264" s="11" t="s">
        <v>165</v>
      </c>
      <c r="AC264" s="60"/>
      <c r="AD264" s="60"/>
      <c r="AE264" s="60"/>
      <c r="AF264" s="60"/>
      <c r="AG264" s="60"/>
      <c r="AH264" s="60"/>
      <c r="AI264" s="58">
        <f t="shared" si="4"/>
        <v>6</v>
      </c>
      <c r="AJ264" s="60"/>
    </row>
    <row r="265" spans="1:36" ht="78.75" x14ac:dyDescent="0.25">
      <c r="A265" s="23" t="s">
        <v>104</v>
      </c>
      <c r="B265" s="11" t="s">
        <v>105</v>
      </c>
      <c r="C265" s="32"/>
      <c r="D265" s="108" t="s">
        <v>183</v>
      </c>
      <c r="E265" s="108" t="s">
        <v>172</v>
      </c>
      <c r="F265" s="108" t="s">
        <v>173</v>
      </c>
      <c r="G265" s="108" t="s">
        <v>174</v>
      </c>
      <c r="H265" s="108" t="s">
        <v>175</v>
      </c>
      <c r="I265" s="108"/>
      <c r="J265" s="108"/>
      <c r="K265" s="11" t="s">
        <v>2</v>
      </c>
      <c r="AC265" s="60"/>
      <c r="AD265" s="60"/>
      <c r="AE265" s="60"/>
      <c r="AF265" s="60"/>
      <c r="AG265" s="60"/>
      <c r="AH265" s="60"/>
      <c r="AI265" s="58">
        <f t="shared" si="4"/>
        <v>1</v>
      </c>
      <c r="AJ265" s="60"/>
    </row>
    <row r="266" spans="1:36" ht="47.25" x14ac:dyDescent="0.25">
      <c r="A266" s="23" t="s">
        <v>106</v>
      </c>
      <c r="B266" s="11" t="s">
        <v>107</v>
      </c>
      <c r="C266" s="32" t="s">
        <v>108</v>
      </c>
      <c r="D266" s="108" t="s">
        <v>183</v>
      </c>
      <c r="E266" s="108" t="s">
        <v>172</v>
      </c>
      <c r="F266" s="108" t="s">
        <v>173</v>
      </c>
      <c r="G266" s="108"/>
      <c r="H266" s="108"/>
      <c r="I266" s="108" t="s">
        <v>194</v>
      </c>
      <c r="J266" s="108"/>
      <c r="K266" s="11" t="s">
        <v>1</v>
      </c>
      <c r="AC266" s="60"/>
      <c r="AD266" s="60"/>
      <c r="AE266" s="60"/>
      <c r="AF266" s="60"/>
      <c r="AG266" s="60"/>
      <c r="AH266" s="60"/>
      <c r="AI266" s="58">
        <f t="shared" si="4"/>
        <v>2</v>
      </c>
      <c r="AJ266" s="60"/>
    </row>
    <row r="267" spans="1:36" ht="126" x14ac:dyDescent="0.25">
      <c r="A267" s="23" t="s">
        <v>109</v>
      </c>
      <c r="B267" s="11" t="s">
        <v>1086</v>
      </c>
      <c r="C267" s="32" t="s">
        <v>110</v>
      </c>
      <c r="D267" s="108" t="s">
        <v>183</v>
      </c>
      <c r="E267" s="108" t="s">
        <v>172</v>
      </c>
      <c r="F267" s="108" t="s">
        <v>173</v>
      </c>
      <c r="G267" s="108"/>
      <c r="H267" s="108" t="s">
        <v>175</v>
      </c>
      <c r="I267" s="108" t="s">
        <v>194</v>
      </c>
      <c r="J267" s="108"/>
      <c r="K267" s="11" t="s">
        <v>1</v>
      </c>
      <c r="AC267" s="60"/>
      <c r="AD267" s="60"/>
      <c r="AE267" s="60"/>
      <c r="AF267" s="60"/>
      <c r="AG267" s="60"/>
      <c r="AH267" s="60"/>
      <c r="AI267" s="58">
        <f t="shared" si="4"/>
        <v>1</v>
      </c>
      <c r="AJ267" s="60"/>
    </row>
    <row r="268" spans="1:36" ht="47.25" x14ac:dyDescent="0.25">
      <c r="A268" s="23" t="s">
        <v>111</v>
      </c>
      <c r="B268" s="11" t="s">
        <v>112</v>
      </c>
      <c r="C268" s="32" t="s">
        <v>113</v>
      </c>
      <c r="D268" s="108" t="s">
        <v>183</v>
      </c>
      <c r="E268" s="108" t="s">
        <v>172</v>
      </c>
      <c r="F268" s="108" t="s">
        <v>173</v>
      </c>
      <c r="G268" s="108"/>
      <c r="H268" s="108" t="s">
        <v>175</v>
      </c>
      <c r="I268" s="108" t="s">
        <v>194</v>
      </c>
      <c r="J268" s="108"/>
      <c r="K268" s="11" t="s">
        <v>1</v>
      </c>
      <c r="AC268" s="60"/>
      <c r="AD268" s="60"/>
      <c r="AE268" s="60"/>
      <c r="AF268" s="60"/>
      <c r="AG268" s="60"/>
      <c r="AH268" s="60"/>
      <c r="AI268" s="58">
        <f t="shared" si="4"/>
        <v>1</v>
      </c>
      <c r="AJ268" s="60"/>
    </row>
    <row r="269" spans="1:36" ht="47.25" x14ac:dyDescent="0.25">
      <c r="A269" s="23" t="s">
        <v>114</v>
      </c>
      <c r="B269" s="11" t="s">
        <v>115</v>
      </c>
      <c r="C269" s="32" t="s">
        <v>116</v>
      </c>
      <c r="D269" s="108" t="s">
        <v>183</v>
      </c>
      <c r="E269" s="108" t="s">
        <v>172</v>
      </c>
      <c r="F269" s="108" t="s">
        <v>173</v>
      </c>
      <c r="G269" s="108"/>
      <c r="H269" s="108"/>
      <c r="I269" s="108"/>
      <c r="J269" s="108"/>
      <c r="K269" s="11" t="s">
        <v>165</v>
      </c>
      <c r="AC269" s="60"/>
      <c r="AD269" s="60"/>
      <c r="AE269" s="60"/>
      <c r="AF269" s="60"/>
      <c r="AG269" s="60"/>
      <c r="AH269" s="60"/>
      <c r="AI269" s="58">
        <f t="shared" si="4"/>
        <v>3</v>
      </c>
      <c r="AJ269" s="60"/>
    </row>
    <row r="270" spans="1:36" ht="47.25" x14ac:dyDescent="0.25">
      <c r="A270" s="23" t="s">
        <v>117</v>
      </c>
      <c r="B270" s="11" t="s">
        <v>118</v>
      </c>
      <c r="C270" s="32"/>
      <c r="D270" s="108" t="s">
        <v>183</v>
      </c>
      <c r="E270" s="108" t="s">
        <v>172</v>
      </c>
      <c r="F270" s="108" t="s">
        <v>173</v>
      </c>
      <c r="G270" s="108" t="s">
        <v>174</v>
      </c>
      <c r="H270" s="108" t="s">
        <v>175</v>
      </c>
      <c r="I270" s="108" t="s">
        <v>194</v>
      </c>
      <c r="J270" s="108"/>
      <c r="K270" s="11" t="s">
        <v>1</v>
      </c>
      <c r="AC270" s="60"/>
      <c r="AD270" s="60"/>
      <c r="AE270" s="60"/>
      <c r="AF270" s="60"/>
      <c r="AG270" s="60"/>
      <c r="AH270" s="60"/>
      <c r="AI270" s="58">
        <f t="shared" si="4"/>
        <v>0</v>
      </c>
      <c r="AJ270" s="60"/>
    </row>
    <row r="271" spans="1:36" ht="31.5" x14ac:dyDescent="0.25">
      <c r="A271" s="23" t="s">
        <v>119</v>
      </c>
      <c r="B271" s="11" t="s">
        <v>1063</v>
      </c>
      <c r="C271" s="32" t="s">
        <v>3</v>
      </c>
      <c r="D271" s="108" t="s">
        <v>183</v>
      </c>
      <c r="E271" s="108" t="s">
        <v>172</v>
      </c>
      <c r="F271" s="108" t="s">
        <v>173</v>
      </c>
      <c r="G271" s="108" t="s">
        <v>174</v>
      </c>
      <c r="H271" s="108" t="s">
        <v>175</v>
      </c>
      <c r="I271" s="108" t="s">
        <v>194</v>
      </c>
      <c r="J271" s="108"/>
      <c r="K271" s="11" t="s">
        <v>165</v>
      </c>
      <c r="AC271" s="60"/>
      <c r="AD271" s="60"/>
      <c r="AE271" s="60"/>
      <c r="AF271" s="60"/>
      <c r="AG271" s="60"/>
      <c r="AH271" s="60"/>
      <c r="AI271" s="58">
        <f t="shared" si="4"/>
        <v>0</v>
      </c>
      <c r="AJ271" s="60"/>
    </row>
    <row r="272" spans="1:36" ht="47.25" x14ac:dyDescent="0.25">
      <c r="A272" s="23" t="s">
        <v>120</v>
      </c>
      <c r="B272" s="11" t="s">
        <v>121</v>
      </c>
      <c r="C272" s="32"/>
      <c r="D272" s="108"/>
      <c r="E272" s="108" t="s">
        <v>172</v>
      </c>
      <c r="F272" s="108" t="s">
        <v>173</v>
      </c>
      <c r="G272" s="108" t="s">
        <v>174</v>
      </c>
      <c r="H272" s="108" t="s">
        <v>175</v>
      </c>
      <c r="I272" s="108"/>
      <c r="J272" s="108"/>
      <c r="K272" s="11" t="s">
        <v>165</v>
      </c>
      <c r="AC272" s="60"/>
      <c r="AD272" s="60"/>
      <c r="AE272" s="60"/>
      <c r="AF272" s="60"/>
      <c r="AG272" s="60"/>
      <c r="AH272" s="60"/>
      <c r="AI272" s="58">
        <f t="shared" si="4"/>
        <v>2</v>
      </c>
      <c r="AJ272" s="60"/>
    </row>
    <row r="273" spans="1:36" ht="94.5" x14ac:dyDescent="0.25">
      <c r="A273" s="23" t="s">
        <v>122</v>
      </c>
      <c r="B273" s="11" t="s">
        <v>202</v>
      </c>
      <c r="C273" s="32" t="s">
        <v>123</v>
      </c>
      <c r="D273" s="108" t="s">
        <v>183</v>
      </c>
      <c r="E273" s="108" t="s">
        <v>172</v>
      </c>
      <c r="F273" s="108" t="s">
        <v>173</v>
      </c>
      <c r="G273" s="108" t="s">
        <v>174</v>
      </c>
      <c r="H273" s="108" t="s">
        <v>175</v>
      </c>
      <c r="I273" s="108"/>
      <c r="J273" s="108"/>
      <c r="K273" s="11" t="s">
        <v>1</v>
      </c>
      <c r="AC273" s="60"/>
      <c r="AD273" s="60"/>
      <c r="AE273" s="60"/>
      <c r="AF273" s="60"/>
      <c r="AG273" s="60"/>
      <c r="AH273" s="60"/>
      <c r="AI273" s="58">
        <f t="shared" si="4"/>
        <v>1</v>
      </c>
      <c r="AJ273" s="60"/>
    </row>
    <row r="274" spans="1:36" ht="31.5" x14ac:dyDescent="0.25">
      <c r="A274" s="23" t="s">
        <v>124</v>
      </c>
      <c r="B274" s="11" t="s">
        <v>125</v>
      </c>
      <c r="C274" s="32"/>
      <c r="D274" s="108" t="s">
        <v>183</v>
      </c>
      <c r="E274" s="108" t="s">
        <v>172</v>
      </c>
      <c r="F274" s="108" t="s">
        <v>173</v>
      </c>
      <c r="G274" s="108" t="s">
        <v>174</v>
      </c>
      <c r="H274" s="108" t="s">
        <v>175</v>
      </c>
      <c r="I274" s="108"/>
      <c r="J274" s="108"/>
      <c r="K274" s="11" t="s">
        <v>165</v>
      </c>
      <c r="AC274" s="60"/>
      <c r="AD274" s="60"/>
      <c r="AE274" s="60"/>
      <c r="AF274" s="60"/>
      <c r="AG274" s="60"/>
      <c r="AH274" s="60"/>
      <c r="AI274" s="58">
        <f t="shared" si="4"/>
        <v>1</v>
      </c>
      <c r="AJ274" s="60"/>
    </row>
    <row r="275" spans="1:36" ht="63" x14ac:dyDescent="0.25">
      <c r="A275" s="23" t="s">
        <v>126</v>
      </c>
      <c r="B275" s="11" t="s">
        <v>127</v>
      </c>
      <c r="C275" s="32" t="s">
        <v>128</v>
      </c>
      <c r="D275" s="108" t="s">
        <v>183</v>
      </c>
      <c r="E275" s="108" t="s">
        <v>172</v>
      </c>
      <c r="F275" s="108" t="s">
        <v>173</v>
      </c>
      <c r="G275" s="108" t="s">
        <v>174</v>
      </c>
      <c r="H275" s="108" t="s">
        <v>175</v>
      </c>
      <c r="I275" s="108" t="s">
        <v>194</v>
      </c>
      <c r="J275" s="108"/>
      <c r="K275" s="11" t="s">
        <v>7</v>
      </c>
      <c r="AC275" s="60"/>
      <c r="AD275" s="60"/>
      <c r="AE275" s="60"/>
      <c r="AF275" s="60"/>
      <c r="AG275" s="60"/>
      <c r="AH275" s="60"/>
      <c r="AI275" s="58">
        <f t="shared" si="4"/>
        <v>0</v>
      </c>
      <c r="AJ275" s="60"/>
    </row>
    <row r="276" spans="1:36" ht="31.5" x14ac:dyDescent="0.25">
      <c r="A276" s="23" t="s">
        <v>129</v>
      </c>
      <c r="B276" s="11" t="s">
        <v>8</v>
      </c>
      <c r="C276" s="32" t="s">
        <v>968</v>
      </c>
      <c r="D276" s="108" t="s">
        <v>183</v>
      </c>
      <c r="E276" s="108" t="s">
        <v>172</v>
      </c>
      <c r="F276" s="108" t="s">
        <v>173</v>
      </c>
      <c r="G276" s="108" t="s">
        <v>174</v>
      </c>
      <c r="H276" s="108" t="s">
        <v>175</v>
      </c>
      <c r="I276" s="108" t="s">
        <v>194</v>
      </c>
      <c r="J276" s="108"/>
      <c r="K276" s="11" t="s">
        <v>165</v>
      </c>
      <c r="AC276" s="60"/>
      <c r="AD276" s="60"/>
      <c r="AE276" s="60"/>
      <c r="AF276" s="60"/>
      <c r="AG276" s="60"/>
      <c r="AH276" s="60"/>
      <c r="AI276" s="58">
        <f t="shared" si="4"/>
        <v>0</v>
      </c>
      <c r="AJ276" s="60"/>
    </row>
    <row r="277" spans="1:36" ht="47.25" x14ac:dyDescent="0.25">
      <c r="A277" s="23" t="s">
        <v>130</v>
      </c>
      <c r="B277" s="11" t="s">
        <v>131</v>
      </c>
      <c r="C277" s="32"/>
      <c r="D277" s="108" t="s">
        <v>183</v>
      </c>
      <c r="E277" s="108" t="s">
        <v>172</v>
      </c>
      <c r="F277" s="108" t="s">
        <v>173</v>
      </c>
      <c r="G277" s="108" t="s">
        <v>174</v>
      </c>
      <c r="H277" s="108" t="s">
        <v>175</v>
      </c>
      <c r="I277" s="108" t="s">
        <v>194</v>
      </c>
      <c r="J277" s="108"/>
      <c r="K277" s="11" t="s">
        <v>165</v>
      </c>
      <c r="AC277" s="60"/>
      <c r="AD277" s="60"/>
      <c r="AE277" s="60"/>
      <c r="AF277" s="60"/>
      <c r="AG277" s="60"/>
      <c r="AH277" s="60"/>
      <c r="AI277" s="58">
        <f t="shared" si="4"/>
        <v>0</v>
      </c>
      <c r="AJ277" s="60"/>
    </row>
    <row r="278" spans="1:36" ht="94.5" x14ac:dyDescent="0.25">
      <c r="A278" s="23" t="s">
        <v>134</v>
      </c>
      <c r="B278" s="11" t="s">
        <v>135</v>
      </c>
      <c r="C278" s="32"/>
      <c r="D278" s="108"/>
      <c r="E278" s="108" t="s">
        <v>172</v>
      </c>
      <c r="F278" s="108" t="s">
        <v>173</v>
      </c>
      <c r="G278" s="108"/>
      <c r="H278" s="108" t="s">
        <v>175</v>
      </c>
      <c r="I278" s="108" t="s">
        <v>194</v>
      </c>
      <c r="J278" s="108"/>
      <c r="K278" s="11" t="s">
        <v>0</v>
      </c>
      <c r="AC278" s="60"/>
      <c r="AD278" s="60"/>
      <c r="AE278" s="60"/>
      <c r="AF278" s="60"/>
      <c r="AG278" s="60"/>
      <c r="AH278" s="60"/>
      <c r="AI278" s="58">
        <f t="shared" si="4"/>
        <v>2</v>
      </c>
      <c r="AJ278" s="60"/>
    </row>
    <row r="279" spans="1:36" ht="47.25" x14ac:dyDescent="0.25">
      <c r="A279" s="23" t="s">
        <v>132</v>
      </c>
      <c r="B279" s="11" t="s">
        <v>133</v>
      </c>
      <c r="C279" s="32" t="s">
        <v>4</v>
      </c>
      <c r="D279" s="108"/>
      <c r="E279" s="108" t="s">
        <v>172</v>
      </c>
      <c r="F279" s="108" t="s">
        <v>173</v>
      </c>
      <c r="G279" s="108"/>
      <c r="H279" s="108" t="s">
        <v>175</v>
      </c>
      <c r="I279" s="108" t="s">
        <v>194</v>
      </c>
      <c r="J279" s="108"/>
      <c r="K279" s="11" t="s">
        <v>0</v>
      </c>
      <c r="AC279" s="60"/>
      <c r="AD279" s="60"/>
      <c r="AE279" s="60"/>
      <c r="AF279" s="60"/>
      <c r="AG279" s="60"/>
      <c r="AH279" s="60"/>
      <c r="AI279" s="58">
        <f t="shared" si="4"/>
        <v>2</v>
      </c>
      <c r="AJ279" s="60"/>
    </row>
    <row r="280" spans="1:36" ht="47.25" x14ac:dyDescent="0.25">
      <c r="A280" s="23" t="s">
        <v>136</v>
      </c>
      <c r="B280" s="11" t="s">
        <v>137</v>
      </c>
      <c r="C280" s="32" t="s">
        <v>5</v>
      </c>
      <c r="D280" s="108" t="s">
        <v>183</v>
      </c>
      <c r="E280" s="108" t="s">
        <v>172</v>
      </c>
      <c r="F280" s="108"/>
      <c r="G280" s="108"/>
      <c r="H280" s="108"/>
      <c r="I280" s="108"/>
      <c r="J280" s="108"/>
      <c r="K280" s="11" t="s">
        <v>0</v>
      </c>
      <c r="AC280" s="60"/>
      <c r="AD280" s="60"/>
      <c r="AE280" s="60"/>
      <c r="AF280" s="60"/>
      <c r="AG280" s="60"/>
      <c r="AH280" s="60"/>
      <c r="AI280" s="58">
        <f t="shared" si="4"/>
        <v>4</v>
      </c>
      <c r="AJ280" s="60"/>
    </row>
    <row r="281" spans="1:36" ht="63" x14ac:dyDescent="0.25">
      <c r="A281" s="23" t="s">
        <v>138</v>
      </c>
      <c r="B281" s="11" t="s">
        <v>139</v>
      </c>
      <c r="C281" s="32"/>
      <c r="D281" s="108" t="s">
        <v>183</v>
      </c>
      <c r="E281" s="108" t="s">
        <v>172</v>
      </c>
      <c r="F281" s="108" t="s">
        <v>173</v>
      </c>
      <c r="G281" s="108" t="s">
        <v>174</v>
      </c>
      <c r="H281" s="108" t="s">
        <v>175</v>
      </c>
      <c r="I281" s="108" t="s">
        <v>194</v>
      </c>
      <c r="J281" s="108"/>
      <c r="K281" s="11" t="s">
        <v>0</v>
      </c>
      <c r="AC281" s="60"/>
      <c r="AD281" s="60"/>
      <c r="AE281" s="60"/>
      <c r="AF281" s="60"/>
      <c r="AG281" s="60"/>
      <c r="AH281" s="60"/>
      <c r="AI281" s="58">
        <f t="shared" si="4"/>
        <v>0</v>
      </c>
      <c r="AJ281" s="60"/>
    </row>
    <row r="282" spans="1:36" ht="47.25" x14ac:dyDescent="0.25">
      <c r="A282" s="23" t="s">
        <v>140</v>
      </c>
      <c r="B282" s="11" t="s">
        <v>141</v>
      </c>
      <c r="C282" s="32"/>
      <c r="D282" s="108" t="s">
        <v>183</v>
      </c>
      <c r="E282" s="108" t="s">
        <v>172</v>
      </c>
      <c r="F282" s="108" t="s">
        <v>173</v>
      </c>
      <c r="G282" s="108" t="s">
        <v>174</v>
      </c>
      <c r="H282" s="108" t="s">
        <v>175</v>
      </c>
      <c r="I282" s="108"/>
      <c r="J282" s="108"/>
      <c r="K282" s="11" t="s">
        <v>165</v>
      </c>
      <c r="AC282" s="60"/>
      <c r="AD282" s="60"/>
      <c r="AE282" s="60"/>
      <c r="AF282" s="60"/>
      <c r="AG282" s="60"/>
      <c r="AH282" s="60"/>
      <c r="AI282" s="58">
        <f t="shared" si="4"/>
        <v>1</v>
      </c>
      <c r="AJ282" s="60"/>
    </row>
    <row r="283" spans="1:36" ht="78.75" x14ac:dyDescent="0.25">
      <c r="A283" s="23" t="s">
        <v>142</v>
      </c>
      <c r="B283" s="11" t="s">
        <v>187</v>
      </c>
      <c r="C283" s="32" t="s">
        <v>143</v>
      </c>
      <c r="D283" s="108" t="s">
        <v>183</v>
      </c>
      <c r="E283" s="108" t="s">
        <v>172</v>
      </c>
      <c r="F283" s="108" t="s">
        <v>173</v>
      </c>
      <c r="G283" s="108" t="s">
        <v>174</v>
      </c>
      <c r="H283" s="108" t="s">
        <v>175</v>
      </c>
      <c r="I283" s="108"/>
      <c r="J283" s="108"/>
      <c r="K283" s="11" t="s">
        <v>678</v>
      </c>
      <c r="AC283" s="60"/>
      <c r="AD283" s="60"/>
      <c r="AE283" s="60"/>
      <c r="AF283" s="60"/>
      <c r="AG283" s="60"/>
      <c r="AH283" s="60"/>
      <c r="AI283" s="58">
        <f t="shared" si="4"/>
        <v>1</v>
      </c>
      <c r="AJ283" s="60"/>
    </row>
    <row r="284" spans="1:36" ht="47.25" x14ac:dyDescent="0.25">
      <c r="A284" s="23" t="s">
        <v>144</v>
      </c>
      <c r="B284" s="11" t="s">
        <v>145</v>
      </c>
      <c r="C284" s="32" t="s">
        <v>146</v>
      </c>
      <c r="D284" s="108" t="s">
        <v>183</v>
      </c>
      <c r="E284" s="108" t="s">
        <v>172</v>
      </c>
      <c r="F284" s="108" t="s">
        <v>173</v>
      </c>
      <c r="G284" s="108"/>
      <c r="H284" s="108"/>
      <c r="I284" s="108"/>
      <c r="J284" s="108"/>
      <c r="K284" s="11" t="s">
        <v>1</v>
      </c>
      <c r="AC284" s="60"/>
      <c r="AD284" s="60"/>
      <c r="AE284" s="60"/>
      <c r="AF284" s="60"/>
      <c r="AG284" s="60"/>
      <c r="AH284" s="60"/>
      <c r="AI284" s="58">
        <f t="shared" si="4"/>
        <v>3</v>
      </c>
      <c r="AJ284" s="60"/>
    </row>
    <row r="285" spans="1:36" ht="15.75" x14ac:dyDescent="0.25">
      <c r="A285" s="23" t="s">
        <v>203</v>
      </c>
      <c r="B285" s="11" t="s">
        <v>204</v>
      </c>
      <c r="C285" s="32"/>
      <c r="D285" s="108" t="s">
        <v>183</v>
      </c>
      <c r="E285" s="108" t="s">
        <v>172</v>
      </c>
      <c r="F285" s="108" t="s">
        <v>173</v>
      </c>
      <c r="G285" s="108" t="s">
        <v>174</v>
      </c>
      <c r="H285" s="108" t="s">
        <v>175</v>
      </c>
      <c r="I285" s="108" t="s">
        <v>194</v>
      </c>
      <c r="J285" s="108"/>
      <c r="K285" s="11" t="s">
        <v>6</v>
      </c>
      <c r="AC285" s="60"/>
      <c r="AD285" s="60"/>
      <c r="AE285" s="60"/>
      <c r="AF285" s="60"/>
      <c r="AG285" s="60"/>
      <c r="AH285" s="60"/>
      <c r="AI285" s="58">
        <f t="shared" si="4"/>
        <v>0</v>
      </c>
      <c r="AJ285" s="60"/>
    </row>
    <row r="286" spans="1:36" ht="47.25" x14ac:dyDescent="0.25">
      <c r="A286" s="23" t="s">
        <v>147</v>
      </c>
      <c r="B286" s="11" t="s">
        <v>205</v>
      </c>
      <c r="C286" s="32" t="s">
        <v>206</v>
      </c>
      <c r="D286" s="108" t="s">
        <v>183</v>
      </c>
      <c r="E286" s="108" t="s">
        <v>172</v>
      </c>
      <c r="F286" s="108" t="s">
        <v>173</v>
      </c>
      <c r="G286" s="108" t="s">
        <v>174</v>
      </c>
      <c r="H286" s="108" t="s">
        <v>175</v>
      </c>
      <c r="I286" s="108"/>
      <c r="J286" s="108"/>
      <c r="K286" s="11" t="s">
        <v>0</v>
      </c>
      <c r="AC286" s="60"/>
      <c r="AD286" s="60"/>
      <c r="AE286" s="60"/>
      <c r="AF286" s="60"/>
      <c r="AG286" s="60"/>
      <c r="AH286" s="60"/>
      <c r="AI286" s="58">
        <f t="shared" si="4"/>
        <v>1</v>
      </c>
      <c r="AJ286" s="60"/>
    </row>
    <row r="287" spans="1:36" ht="47.25" x14ac:dyDescent="0.25">
      <c r="A287" s="23" t="s">
        <v>148</v>
      </c>
      <c r="B287" s="11" t="s">
        <v>149</v>
      </c>
      <c r="C287" s="32" t="s">
        <v>150</v>
      </c>
      <c r="D287" s="108" t="s">
        <v>183</v>
      </c>
      <c r="E287" s="108" t="s">
        <v>172</v>
      </c>
      <c r="F287" s="108" t="s">
        <v>173</v>
      </c>
      <c r="G287" s="108" t="s">
        <v>174</v>
      </c>
      <c r="H287" s="108" t="s">
        <v>175</v>
      </c>
      <c r="I287" s="108"/>
      <c r="J287" s="108"/>
      <c r="K287" s="11" t="s">
        <v>165</v>
      </c>
      <c r="AC287" s="60"/>
      <c r="AD287" s="60"/>
      <c r="AE287" s="60"/>
      <c r="AF287" s="60"/>
      <c r="AG287" s="60"/>
      <c r="AH287" s="60"/>
      <c r="AI287" s="58">
        <f t="shared" si="4"/>
        <v>1</v>
      </c>
      <c r="AJ287" s="60"/>
    </row>
    <row r="288" spans="1:36" ht="31.5" x14ac:dyDescent="0.25">
      <c r="A288" s="23" t="s">
        <v>151</v>
      </c>
      <c r="B288" s="11" t="s">
        <v>152</v>
      </c>
      <c r="C288" s="32"/>
      <c r="D288" s="108" t="s">
        <v>183</v>
      </c>
      <c r="E288" s="108" t="s">
        <v>172</v>
      </c>
      <c r="F288" s="108" t="s">
        <v>173</v>
      </c>
      <c r="G288" s="108" t="s">
        <v>174</v>
      </c>
      <c r="H288" s="108" t="s">
        <v>175</v>
      </c>
      <c r="I288" s="108"/>
      <c r="J288" s="108"/>
      <c r="K288" s="11" t="s">
        <v>2</v>
      </c>
      <c r="AC288" s="60"/>
      <c r="AD288" s="60"/>
      <c r="AE288" s="60"/>
      <c r="AF288" s="60"/>
      <c r="AG288" s="60"/>
      <c r="AH288" s="60"/>
      <c r="AI288" s="58">
        <f t="shared" si="4"/>
        <v>1</v>
      </c>
      <c r="AJ288" s="60"/>
    </row>
    <row r="289" spans="1:36" ht="141.75" x14ac:dyDescent="0.25">
      <c r="A289" s="23" t="s">
        <v>153</v>
      </c>
      <c r="B289" s="11" t="s">
        <v>154</v>
      </c>
      <c r="C289" s="32" t="s">
        <v>155</v>
      </c>
      <c r="D289" s="108" t="s">
        <v>183</v>
      </c>
      <c r="E289" s="108" t="s">
        <v>172</v>
      </c>
      <c r="F289" s="108" t="s">
        <v>173</v>
      </c>
      <c r="G289" s="108" t="s">
        <v>174</v>
      </c>
      <c r="H289" s="108" t="s">
        <v>175</v>
      </c>
      <c r="I289" s="108"/>
      <c r="J289" s="108"/>
      <c r="K289" s="11" t="s">
        <v>6</v>
      </c>
      <c r="AC289" s="60"/>
      <c r="AD289" s="60"/>
      <c r="AE289" s="60"/>
      <c r="AF289" s="60"/>
      <c r="AG289" s="60"/>
      <c r="AH289" s="60"/>
      <c r="AI289" s="58">
        <f t="shared" si="4"/>
        <v>1</v>
      </c>
      <c r="AJ289" s="60"/>
    </row>
    <row r="290" spans="1:36" ht="31.5" x14ac:dyDescent="0.25">
      <c r="A290" s="23" t="s">
        <v>156</v>
      </c>
      <c r="B290" s="11" t="s">
        <v>157</v>
      </c>
      <c r="C290" s="32"/>
      <c r="D290" s="108" t="s">
        <v>183</v>
      </c>
      <c r="E290" s="108" t="s">
        <v>172</v>
      </c>
      <c r="F290" s="108" t="s">
        <v>173</v>
      </c>
      <c r="G290" s="108" t="s">
        <v>174</v>
      </c>
      <c r="H290" s="108"/>
      <c r="I290" s="108"/>
      <c r="J290" s="108"/>
      <c r="K290" s="11" t="s">
        <v>692</v>
      </c>
      <c r="AC290" s="60"/>
      <c r="AD290" s="60"/>
      <c r="AE290" s="60"/>
      <c r="AF290" s="60"/>
      <c r="AG290" s="60"/>
      <c r="AH290" s="60"/>
      <c r="AI290" s="58">
        <f t="shared" si="4"/>
        <v>2</v>
      </c>
      <c r="AJ290" s="60"/>
    </row>
    <row r="291" spans="1:36" ht="47.25" x14ac:dyDescent="0.25">
      <c r="A291" s="23" t="s">
        <v>158</v>
      </c>
      <c r="B291" s="11" t="s">
        <v>159</v>
      </c>
      <c r="C291" s="32"/>
      <c r="D291" s="108"/>
      <c r="E291" s="108"/>
      <c r="F291" s="108" t="s">
        <v>173</v>
      </c>
      <c r="G291" s="108"/>
      <c r="H291" s="108"/>
      <c r="I291" s="108"/>
      <c r="J291" s="108"/>
      <c r="K291" s="11" t="s">
        <v>165</v>
      </c>
      <c r="AC291" s="60"/>
      <c r="AD291" s="60"/>
      <c r="AE291" s="60"/>
      <c r="AF291" s="60"/>
      <c r="AG291" s="60"/>
      <c r="AH291" s="60"/>
      <c r="AI291" s="58">
        <f t="shared" si="4"/>
        <v>5</v>
      </c>
      <c r="AJ291" s="60"/>
    </row>
    <row r="292" spans="1:36" ht="15.75" x14ac:dyDescent="0.25">
      <c r="A292" s="23" t="s">
        <v>160</v>
      </c>
      <c r="B292" s="11" t="s">
        <v>161</v>
      </c>
      <c r="C292" s="32"/>
      <c r="D292" s="108"/>
      <c r="E292" s="108"/>
      <c r="F292" s="108" t="s">
        <v>173</v>
      </c>
      <c r="G292" s="108"/>
      <c r="H292" s="108"/>
      <c r="I292" s="108"/>
      <c r="J292" s="108"/>
      <c r="K292" s="11" t="s">
        <v>0</v>
      </c>
      <c r="AC292" s="60"/>
      <c r="AD292" s="60"/>
      <c r="AE292" s="60"/>
      <c r="AF292" s="60"/>
      <c r="AG292" s="60"/>
      <c r="AH292" s="60"/>
      <c r="AI292" s="58">
        <f t="shared" si="4"/>
        <v>5</v>
      </c>
      <c r="AJ292" s="60"/>
    </row>
    <row r="293" spans="1:36" ht="31.5" x14ac:dyDescent="0.25">
      <c r="A293" s="23" t="s">
        <v>162</v>
      </c>
      <c r="B293" s="11" t="s">
        <v>1064</v>
      </c>
      <c r="C293" s="32"/>
      <c r="D293" s="108" t="s">
        <v>183</v>
      </c>
      <c r="E293" s="108" t="s">
        <v>172</v>
      </c>
      <c r="F293" s="108" t="s">
        <v>173</v>
      </c>
      <c r="G293" s="108" t="s">
        <v>174</v>
      </c>
      <c r="H293" s="108" t="s">
        <v>175</v>
      </c>
      <c r="I293" s="108" t="s">
        <v>194</v>
      </c>
      <c r="J293" s="108"/>
      <c r="K293" s="11" t="s">
        <v>0</v>
      </c>
      <c r="AC293" s="60"/>
      <c r="AD293" s="60"/>
      <c r="AE293" s="60"/>
      <c r="AF293" s="60"/>
      <c r="AG293" s="60"/>
      <c r="AH293" s="60"/>
      <c r="AI293" s="58">
        <f t="shared" si="4"/>
        <v>0</v>
      </c>
      <c r="AJ293" s="60"/>
    </row>
    <row r="294" spans="1:36" ht="31.5" x14ac:dyDescent="0.25">
      <c r="A294" s="23" t="s">
        <v>163</v>
      </c>
      <c r="B294" s="11" t="s">
        <v>164</v>
      </c>
      <c r="C294" s="32"/>
      <c r="D294" s="108" t="s">
        <v>183</v>
      </c>
      <c r="E294" s="108" t="s">
        <v>172</v>
      </c>
      <c r="F294" s="108" t="s">
        <v>173</v>
      </c>
      <c r="G294" s="108" t="s">
        <v>174</v>
      </c>
      <c r="H294" s="108" t="s">
        <v>175</v>
      </c>
      <c r="I294" s="108" t="s">
        <v>194</v>
      </c>
      <c r="J294" s="108"/>
      <c r="K294" s="11" t="s">
        <v>165</v>
      </c>
      <c r="AC294" s="60"/>
      <c r="AD294" s="60"/>
      <c r="AE294" s="60"/>
      <c r="AF294" s="60"/>
      <c r="AG294" s="60"/>
      <c r="AH294" s="60"/>
      <c r="AI294" s="58">
        <f t="shared" si="4"/>
        <v>0</v>
      </c>
      <c r="AJ294" s="60"/>
    </row>
    <row r="295" spans="1:36" ht="31.5" x14ac:dyDescent="0.25">
      <c r="A295" s="23" t="s">
        <v>670</v>
      </c>
      <c r="B295" s="11" t="s">
        <v>671</v>
      </c>
      <c r="C295" s="32"/>
      <c r="D295" s="108" t="s">
        <v>183</v>
      </c>
      <c r="E295" s="108" t="s">
        <v>172</v>
      </c>
      <c r="F295" s="108" t="s">
        <v>173</v>
      </c>
      <c r="G295" s="108" t="s">
        <v>174</v>
      </c>
      <c r="H295" s="108" t="s">
        <v>175</v>
      </c>
      <c r="I295" s="108" t="s">
        <v>194</v>
      </c>
      <c r="J295" s="108"/>
      <c r="K295" s="11" t="s">
        <v>0</v>
      </c>
      <c r="AC295" s="60"/>
      <c r="AD295" s="60"/>
      <c r="AE295" s="60"/>
      <c r="AF295" s="60"/>
      <c r="AG295" s="60"/>
      <c r="AH295" s="60"/>
      <c r="AI295" s="58">
        <f t="shared" si="4"/>
        <v>0</v>
      </c>
      <c r="AJ295" s="60"/>
    </row>
    <row r="296" spans="1:36" ht="63" x14ac:dyDescent="0.25">
      <c r="A296" s="23" t="s">
        <v>672</v>
      </c>
      <c r="B296" s="11" t="s">
        <v>1078</v>
      </c>
      <c r="C296" s="32"/>
      <c r="D296" s="108" t="s">
        <v>183</v>
      </c>
      <c r="E296" s="108" t="s">
        <v>172</v>
      </c>
      <c r="F296" s="108" t="s">
        <v>173</v>
      </c>
      <c r="G296" s="108"/>
      <c r="H296" s="108"/>
      <c r="I296" s="108"/>
      <c r="J296" s="108"/>
      <c r="K296" s="11" t="s">
        <v>0</v>
      </c>
      <c r="AC296" s="60"/>
      <c r="AD296" s="60"/>
      <c r="AE296" s="60"/>
      <c r="AF296" s="60"/>
      <c r="AG296" s="60"/>
      <c r="AH296" s="60"/>
      <c r="AI296" s="58">
        <f t="shared" si="4"/>
        <v>3</v>
      </c>
      <c r="AJ296" s="60"/>
    </row>
    <row r="297" spans="1:36" ht="63" x14ac:dyDescent="0.25">
      <c r="A297" s="23" t="s">
        <v>673</v>
      </c>
      <c r="B297" s="11" t="s">
        <v>674</v>
      </c>
      <c r="C297" s="32"/>
      <c r="D297" s="108" t="s">
        <v>183</v>
      </c>
      <c r="E297" s="108" t="s">
        <v>172</v>
      </c>
      <c r="F297" s="108" t="s">
        <v>173</v>
      </c>
      <c r="G297" s="108"/>
      <c r="H297" s="108"/>
      <c r="I297" s="108"/>
      <c r="J297" s="108"/>
      <c r="K297" s="11" t="s">
        <v>165</v>
      </c>
      <c r="AC297" s="60"/>
      <c r="AD297" s="60"/>
      <c r="AE297" s="60"/>
      <c r="AF297" s="60"/>
      <c r="AG297" s="60"/>
      <c r="AH297" s="60"/>
      <c r="AI297" s="58">
        <f t="shared" si="4"/>
        <v>3</v>
      </c>
      <c r="AJ297" s="60"/>
    </row>
    <row r="298" spans="1:36" ht="110.25" x14ac:dyDescent="0.25">
      <c r="A298" s="23" t="s">
        <v>675</v>
      </c>
      <c r="B298" s="11" t="s">
        <v>676</v>
      </c>
      <c r="C298" s="32" t="s">
        <v>677</v>
      </c>
      <c r="D298" s="108" t="s">
        <v>183</v>
      </c>
      <c r="E298" s="108" t="s">
        <v>172</v>
      </c>
      <c r="F298" s="108" t="s">
        <v>173</v>
      </c>
      <c r="G298" s="108"/>
      <c r="H298" s="108" t="s">
        <v>175</v>
      </c>
      <c r="I298" s="108"/>
      <c r="J298" s="108"/>
      <c r="K298" s="11" t="s">
        <v>2</v>
      </c>
      <c r="AC298" s="60"/>
      <c r="AD298" s="60"/>
      <c r="AE298" s="60"/>
      <c r="AF298" s="60"/>
      <c r="AG298" s="60"/>
      <c r="AH298" s="60"/>
      <c r="AI298" s="58">
        <f t="shared" si="4"/>
        <v>2</v>
      </c>
      <c r="AJ298" s="60"/>
    </row>
    <row r="299" spans="1:36" ht="63" x14ac:dyDescent="0.25">
      <c r="A299" s="23" t="s">
        <v>679</v>
      </c>
      <c r="B299" s="11" t="s">
        <v>680</v>
      </c>
      <c r="C299" s="32"/>
      <c r="D299" s="108" t="s">
        <v>183</v>
      </c>
      <c r="E299" s="108" t="s">
        <v>172</v>
      </c>
      <c r="F299" s="108" t="s">
        <v>173</v>
      </c>
      <c r="G299" s="108"/>
      <c r="H299" s="108" t="s">
        <v>175</v>
      </c>
      <c r="I299" s="108" t="s">
        <v>194</v>
      </c>
      <c r="J299" s="108"/>
      <c r="K299" s="11" t="s">
        <v>2</v>
      </c>
      <c r="AC299" s="60"/>
      <c r="AD299" s="60"/>
      <c r="AE299" s="60"/>
      <c r="AF299" s="60"/>
      <c r="AG299" s="60"/>
      <c r="AH299" s="60"/>
      <c r="AI299" s="58">
        <f t="shared" si="4"/>
        <v>1</v>
      </c>
      <c r="AJ299" s="60"/>
    </row>
    <row r="300" spans="1:36" ht="31.5" x14ac:dyDescent="0.25">
      <c r="A300" s="23" t="s">
        <v>681</v>
      </c>
      <c r="B300" s="11" t="s">
        <v>682</v>
      </c>
      <c r="C300" s="32"/>
      <c r="D300" s="108"/>
      <c r="E300" s="108" t="s">
        <v>172</v>
      </c>
      <c r="F300" s="108" t="s">
        <v>173</v>
      </c>
      <c r="G300" s="108"/>
      <c r="H300" s="108" t="s">
        <v>175</v>
      </c>
      <c r="I300" s="108" t="s">
        <v>194</v>
      </c>
      <c r="J300" s="108"/>
      <c r="K300" s="11" t="s">
        <v>0</v>
      </c>
      <c r="AC300" s="60"/>
      <c r="AD300" s="60"/>
      <c r="AE300" s="60"/>
      <c r="AF300" s="60"/>
      <c r="AG300" s="60"/>
      <c r="AH300" s="60"/>
      <c r="AI300" s="58">
        <f t="shared" si="4"/>
        <v>2</v>
      </c>
      <c r="AJ300" s="60"/>
    </row>
    <row r="301" spans="1:36" ht="31.5" x14ac:dyDescent="0.25">
      <c r="A301" s="23" t="s">
        <v>683</v>
      </c>
      <c r="B301" s="11" t="s">
        <v>684</v>
      </c>
      <c r="C301" s="32"/>
      <c r="D301" s="108" t="s">
        <v>183</v>
      </c>
      <c r="E301" s="108" t="s">
        <v>172</v>
      </c>
      <c r="F301" s="108" t="s">
        <v>173</v>
      </c>
      <c r="G301" s="108"/>
      <c r="H301" s="108" t="s">
        <v>175</v>
      </c>
      <c r="I301" s="108"/>
      <c r="J301" s="108"/>
      <c r="K301" s="11" t="s">
        <v>0</v>
      </c>
      <c r="AC301" s="60"/>
      <c r="AD301" s="60"/>
      <c r="AE301" s="60"/>
      <c r="AF301" s="60"/>
      <c r="AG301" s="60"/>
      <c r="AH301" s="60"/>
      <c r="AI301" s="58">
        <f t="shared" si="4"/>
        <v>2</v>
      </c>
      <c r="AJ301" s="60"/>
    </row>
    <row r="302" spans="1:36" ht="31.5" x14ac:dyDescent="0.25">
      <c r="A302" s="23" t="s">
        <v>685</v>
      </c>
      <c r="B302" s="11" t="s">
        <v>686</v>
      </c>
      <c r="C302" s="32"/>
      <c r="D302" s="108" t="s">
        <v>183</v>
      </c>
      <c r="E302" s="108" t="s">
        <v>172</v>
      </c>
      <c r="F302" s="108" t="s">
        <v>173</v>
      </c>
      <c r="G302" s="108"/>
      <c r="H302" s="108"/>
      <c r="I302" s="108"/>
      <c r="J302" s="108"/>
      <c r="K302" s="11" t="s">
        <v>0</v>
      </c>
      <c r="AC302" s="60"/>
      <c r="AD302" s="60"/>
      <c r="AE302" s="60"/>
      <c r="AF302" s="60"/>
      <c r="AG302" s="60"/>
      <c r="AH302" s="60"/>
      <c r="AI302" s="58">
        <f t="shared" si="4"/>
        <v>3</v>
      </c>
      <c r="AJ302" s="60"/>
    </row>
    <row r="303" spans="1:36" ht="47.25" x14ac:dyDescent="0.25">
      <c r="A303" s="23" t="s">
        <v>687</v>
      </c>
      <c r="B303" s="11" t="s">
        <v>688</v>
      </c>
      <c r="C303" s="32"/>
      <c r="D303" s="108" t="s">
        <v>183</v>
      </c>
      <c r="E303" s="108" t="s">
        <v>172</v>
      </c>
      <c r="F303" s="108" t="s">
        <v>173</v>
      </c>
      <c r="G303" s="108" t="s">
        <v>174</v>
      </c>
      <c r="H303" s="108" t="s">
        <v>175</v>
      </c>
      <c r="I303" s="108" t="s">
        <v>194</v>
      </c>
      <c r="J303" s="108"/>
      <c r="K303" s="11" t="s">
        <v>0</v>
      </c>
      <c r="AC303" s="60"/>
      <c r="AD303" s="60"/>
      <c r="AE303" s="60"/>
      <c r="AF303" s="60"/>
      <c r="AG303" s="60"/>
      <c r="AH303" s="60"/>
      <c r="AI303" s="58">
        <f t="shared" si="4"/>
        <v>0</v>
      </c>
      <c r="AJ303" s="60"/>
    </row>
    <row r="304" spans="1:36" ht="63" x14ac:dyDescent="0.25">
      <c r="A304" s="23" t="s">
        <v>689</v>
      </c>
      <c r="B304" s="11" t="s">
        <v>1077</v>
      </c>
      <c r="C304" s="32"/>
      <c r="D304" s="108" t="s">
        <v>183</v>
      </c>
      <c r="E304" s="108" t="s">
        <v>172</v>
      </c>
      <c r="F304" s="108" t="s">
        <v>173</v>
      </c>
      <c r="G304" s="108" t="s">
        <v>174</v>
      </c>
      <c r="H304" s="108" t="s">
        <v>175</v>
      </c>
      <c r="I304" s="108" t="s">
        <v>194</v>
      </c>
      <c r="J304" s="108"/>
      <c r="K304" s="11" t="s">
        <v>0</v>
      </c>
      <c r="AC304" s="60"/>
      <c r="AD304" s="60"/>
      <c r="AE304" s="60"/>
      <c r="AF304" s="60"/>
      <c r="AG304" s="60"/>
      <c r="AH304" s="60"/>
      <c r="AI304" s="58">
        <f t="shared" si="4"/>
        <v>0</v>
      </c>
      <c r="AJ304" s="60"/>
    </row>
    <row r="305" spans="1:36" ht="47.25" x14ac:dyDescent="0.25">
      <c r="A305" s="23" t="s">
        <v>690</v>
      </c>
      <c r="B305" s="11" t="s">
        <v>691</v>
      </c>
      <c r="C305" s="32"/>
      <c r="D305" s="108" t="s">
        <v>183</v>
      </c>
      <c r="E305" s="108" t="s">
        <v>172</v>
      </c>
      <c r="F305" s="108" t="s">
        <v>173</v>
      </c>
      <c r="G305" s="108"/>
      <c r="H305" s="108" t="s">
        <v>175</v>
      </c>
      <c r="I305" s="108"/>
      <c r="J305" s="108"/>
      <c r="K305" s="11" t="s">
        <v>165</v>
      </c>
      <c r="AC305" s="60"/>
      <c r="AD305" s="60"/>
      <c r="AE305" s="60"/>
      <c r="AF305" s="60"/>
      <c r="AG305" s="60"/>
      <c r="AH305" s="60"/>
      <c r="AI305" s="58">
        <f t="shared" si="4"/>
        <v>2</v>
      </c>
      <c r="AJ305" s="60"/>
    </row>
    <row r="306" spans="1:36" ht="126" x14ac:dyDescent="0.25">
      <c r="A306" s="23" t="s">
        <v>1026</v>
      </c>
      <c r="B306" s="11" t="s">
        <v>1027</v>
      </c>
      <c r="C306" s="32"/>
      <c r="D306" s="108"/>
      <c r="E306" s="108"/>
      <c r="F306" s="108"/>
      <c r="G306" s="108"/>
      <c r="H306" s="108"/>
      <c r="I306" s="108"/>
      <c r="J306" s="108" t="s">
        <v>1057</v>
      </c>
      <c r="K306" s="11" t="s">
        <v>0</v>
      </c>
      <c r="AC306" s="60"/>
      <c r="AD306" s="60"/>
      <c r="AE306" s="60"/>
      <c r="AF306" s="60"/>
      <c r="AG306" s="60"/>
      <c r="AH306" s="60"/>
      <c r="AI306" s="58">
        <f t="shared" si="4"/>
        <v>6</v>
      </c>
      <c r="AJ306" s="60"/>
    </row>
    <row r="307" spans="1:36" ht="94.5" x14ac:dyDescent="0.25">
      <c r="A307" s="23" t="s">
        <v>693</v>
      </c>
      <c r="B307" s="11" t="s">
        <v>694</v>
      </c>
      <c r="C307" s="32" t="s">
        <v>695</v>
      </c>
      <c r="D307" s="108" t="s">
        <v>183</v>
      </c>
      <c r="E307" s="108" t="s">
        <v>172</v>
      </c>
      <c r="F307" s="108" t="s">
        <v>173</v>
      </c>
      <c r="G307" s="108" t="s">
        <v>174</v>
      </c>
      <c r="H307" s="108" t="s">
        <v>175</v>
      </c>
      <c r="I307" s="108"/>
      <c r="J307" s="108"/>
      <c r="K307" s="11" t="s">
        <v>1</v>
      </c>
      <c r="AC307" s="60"/>
      <c r="AD307" s="60"/>
      <c r="AE307" s="60"/>
      <c r="AF307" s="60"/>
      <c r="AG307" s="60"/>
      <c r="AH307" s="60"/>
      <c r="AI307" s="58">
        <f t="shared" si="4"/>
        <v>1</v>
      </c>
      <c r="AJ307" s="60"/>
    </row>
    <row r="308" spans="1:36" ht="15.75" x14ac:dyDescent="0.25">
      <c r="A308" s="23" t="s">
        <v>1028</v>
      </c>
      <c r="B308" s="11" t="s">
        <v>1015</v>
      </c>
      <c r="C308" s="32"/>
      <c r="D308" s="108"/>
      <c r="E308" s="108"/>
      <c r="F308" s="108"/>
      <c r="G308" s="108"/>
      <c r="H308" s="108"/>
      <c r="I308" s="108"/>
      <c r="J308" s="108" t="s">
        <v>1057</v>
      </c>
      <c r="K308" s="11" t="s">
        <v>2</v>
      </c>
      <c r="AC308" s="60"/>
      <c r="AD308" s="60"/>
      <c r="AE308" s="60"/>
      <c r="AF308" s="60"/>
      <c r="AG308" s="60"/>
      <c r="AH308" s="60"/>
      <c r="AI308" s="58">
        <f t="shared" si="4"/>
        <v>6</v>
      </c>
      <c r="AJ308" s="60"/>
    </row>
    <row r="309" spans="1:36" ht="15.75" x14ac:dyDescent="0.25">
      <c r="A309" s="23" t="s">
        <v>696</v>
      </c>
      <c r="B309" s="11" t="s">
        <v>697</v>
      </c>
      <c r="C309" s="32" t="s">
        <v>3</v>
      </c>
      <c r="D309" s="108" t="s">
        <v>183</v>
      </c>
      <c r="E309" s="108" t="s">
        <v>172</v>
      </c>
      <c r="F309" s="108" t="s">
        <v>173</v>
      </c>
      <c r="G309" s="108" t="s">
        <v>174</v>
      </c>
      <c r="H309" s="108" t="s">
        <v>175</v>
      </c>
      <c r="I309" s="108" t="s">
        <v>194</v>
      </c>
      <c r="J309" s="108"/>
      <c r="K309" s="11" t="s">
        <v>6</v>
      </c>
      <c r="AC309" s="60"/>
      <c r="AD309" s="60"/>
      <c r="AE309" s="60"/>
      <c r="AF309" s="60"/>
      <c r="AG309" s="60"/>
      <c r="AH309" s="60"/>
      <c r="AI309" s="58">
        <f t="shared" si="4"/>
        <v>0</v>
      </c>
      <c r="AJ309" s="60"/>
    </row>
    <row r="310" spans="1:36" ht="31.5" x14ac:dyDescent="0.25">
      <c r="A310" s="23" t="s">
        <v>698</v>
      </c>
      <c r="B310" s="11" t="s">
        <v>699</v>
      </c>
      <c r="C310" s="32"/>
      <c r="D310" s="108" t="s">
        <v>183</v>
      </c>
      <c r="E310" s="108" t="s">
        <v>172</v>
      </c>
      <c r="F310" s="108" t="s">
        <v>173</v>
      </c>
      <c r="G310" s="108" t="s">
        <v>174</v>
      </c>
      <c r="H310" s="108" t="s">
        <v>175</v>
      </c>
      <c r="I310" s="108" t="s">
        <v>194</v>
      </c>
      <c r="J310" s="108"/>
      <c r="K310" s="11" t="s">
        <v>0</v>
      </c>
      <c r="AC310" s="60"/>
      <c r="AD310" s="60"/>
      <c r="AE310" s="60"/>
      <c r="AF310" s="60"/>
      <c r="AG310" s="60"/>
      <c r="AH310" s="60"/>
      <c r="AI310" s="58">
        <f t="shared" si="4"/>
        <v>0</v>
      </c>
      <c r="AJ310" s="60"/>
    </row>
    <row r="311" spans="1:36" ht="135.75" x14ac:dyDescent="0.25">
      <c r="A311" s="23" t="s">
        <v>1029</v>
      </c>
      <c r="B311" s="11" t="s">
        <v>1030</v>
      </c>
      <c r="C311" s="32"/>
      <c r="D311" s="108"/>
      <c r="E311" s="108"/>
      <c r="F311" s="108"/>
      <c r="G311" s="108"/>
      <c r="H311" s="108"/>
      <c r="I311" s="108"/>
      <c r="J311" s="108" t="s">
        <v>1057</v>
      </c>
      <c r="K311" s="11" t="s">
        <v>2</v>
      </c>
      <c r="AC311" s="60"/>
      <c r="AD311" s="60"/>
      <c r="AE311" s="60"/>
      <c r="AF311" s="60"/>
      <c r="AG311" s="60"/>
      <c r="AH311" s="60"/>
      <c r="AI311" s="58">
        <f t="shared" si="4"/>
        <v>6</v>
      </c>
      <c r="AJ311" s="60"/>
    </row>
    <row r="312" spans="1:36" ht="78.75" x14ac:dyDescent="0.25">
      <c r="A312" s="23" t="s">
        <v>1031</v>
      </c>
      <c r="B312" s="11" t="s">
        <v>1032</v>
      </c>
      <c r="C312" s="32"/>
      <c r="D312" s="108"/>
      <c r="E312" s="108"/>
      <c r="F312" s="108"/>
      <c r="G312" s="108"/>
      <c r="H312" s="108"/>
      <c r="I312" s="108"/>
      <c r="J312" s="108" t="s">
        <v>1057</v>
      </c>
      <c r="K312" s="11" t="s">
        <v>2</v>
      </c>
      <c r="AC312" s="60"/>
      <c r="AD312" s="60"/>
      <c r="AE312" s="60"/>
      <c r="AF312" s="60"/>
      <c r="AG312" s="60"/>
      <c r="AH312" s="60"/>
      <c r="AI312" s="58">
        <f t="shared" si="4"/>
        <v>6</v>
      </c>
      <c r="AJ312" s="60"/>
    </row>
    <row r="313" spans="1:36" ht="47.25" x14ac:dyDescent="0.25">
      <c r="A313" s="23" t="s">
        <v>700</v>
      </c>
      <c r="B313" s="11" t="s">
        <v>701</v>
      </c>
      <c r="C313" s="32"/>
      <c r="D313" s="108" t="s">
        <v>183</v>
      </c>
      <c r="E313" s="108" t="s">
        <v>172</v>
      </c>
      <c r="F313" s="108" t="s">
        <v>173</v>
      </c>
      <c r="G313" s="108" t="s">
        <v>174</v>
      </c>
      <c r="H313" s="108" t="s">
        <v>175</v>
      </c>
      <c r="I313" s="108" t="s">
        <v>194</v>
      </c>
      <c r="J313" s="108"/>
      <c r="K313" s="11" t="s">
        <v>0</v>
      </c>
      <c r="AC313" s="60"/>
      <c r="AD313" s="60"/>
      <c r="AE313" s="60"/>
      <c r="AF313" s="60"/>
      <c r="AG313" s="60"/>
      <c r="AH313" s="60"/>
      <c r="AI313" s="58">
        <f t="shared" si="4"/>
        <v>0</v>
      </c>
      <c r="AJ313" s="60"/>
    </row>
    <row r="314" spans="1:36" ht="15.75" x14ac:dyDescent="0.25">
      <c r="A314" s="23" t="s">
        <v>702</v>
      </c>
      <c r="B314" s="11" t="s">
        <v>703</v>
      </c>
      <c r="C314" s="32"/>
      <c r="D314" s="108" t="s">
        <v>183</v>
      </c>
      <c r="E314" s="108" t="s">
        <v>172</v>
      </c>
      <c r="F314" s="108" t="s">
        <v>173</v>
      </c>
      <c r="G314" s="108" t="s">
        <v>174</v>
      </c>
      <c r="H314" s="108" t="s">
        <v>175</v>
      </c>
      <c r="I314" s="108" t="s">
        <v>194</v>
      </c>
      <c r="J314" s="108"/>
      <c r="K314" s="11" t="s">
        <v>0</v>
      </c>
      <c r="AC314" s="60"/>
      <c r="AD314" s="60"/>
      <c r="AE314" s="60"/>
      <c r="AF314" s="60"/>
      <c r="AG314" s="60"/>
      <c r="AH314" s="60"/>
      <c r="AI314" s="58">
        <f t="shared" si="4"/>
        <v>0</v>
      </c>
      <c r="AJ314" s="60"/>
    </row>
    <row r="315" spans="1:36" ht="15.75" x14ac:dyDescent="0.25">
      <c r="A315" s="23" t="s">
        <v>704</v>
      </c>
      <c r="B315" s="11" t="s">
        <v>705</v>
      </c>
      <c r="C315" s="32"/>
      <c r="D315" s="108" t="s">
        <v>183</v>
      </c>
      <c r="E315" s="108" t="s">
        <v>172</v>
      </c>
      <c r="F315" s="108" t="s">
        <v>173</v>
      </c>
      <c r="G315" s="108" t="s">
        <v>174</v>
      </c>
      <c r="H315" s="108" t="s">
        <v>175</v>
      </c>
      <c r="I315" s="108" t="s">
        <v>194</v>
      </c>
      <c r="J315" s="108"/>
      <c r="K315" s="11"/>
      <c r="AC315" s="60"/>
      <c r="AD315" s="60"/>
      <c r="AE315" s="60"/>
      <c r="AF315" s="60"/>
      <c r="AG315" s="60"/>
      <c r="AH315" s="60"/>
      <c r="AI315" s="58">
        <f t="shared" si="4"/>
        <v>0</v>
      </c>
      <c r="AJ315" s="60"/>
    </row>
    <row r="316" spans="1:36" ht="189" x14ac:dyDescent="0.25">
      <c r="A316" s="23" t="s">
        <v>1033</v>
      </c>
      <c r="B316" s="11" t="s">
        <v>1034</v>
      </c>
      <c r="C316" s="32"/>
      <c r="D316" s="108"/>
      <c r="E316" s="108"/>
      <c r="F316" s="108"/>
      <c r="G316" s="108"/>
      <c r="H316" s="108"/>
      <c r="I316" s="108"/>
      <c r="J316" s="108" t="s">
        <v>1057</v>
      </c>
      <c r="K316" s="11" t="s">
        <v>165</v>
      </c>
      <c r="AC316" s="60"/>
      <c r="AD316" s="60"/>
      <c r="AE316" s="60"/>
      <c r="AF316" s="60"/>
      <c r="AG316" s="60"/>
      <c r="AH316" s="60"/>
      <c r="AI316" s="58">
        <f t="shared" si="4"/>
        <v>6</v>
      </c>
      <c r="AJ316" s="60"/>
    </row>
    <row r="317" spans="1:36" ht="31.5" x14ac:dyDescent="0.25">
      <c r="A317" s="23" t="s">
        <v>706</v>
      </c>
      <c r="B317" s="11" t="s">
        <v>707</v>
      </c>
      <c r="C317" s="32" t="s">
        <v>708</v>
      </c>
      <c r="D317" s="108" t="s">
        <v>183</v>
      </c>
      <c r="E317" s="108" t="s">
        <v>172</v>
      </c>
      <c r="F317" s="108" t="s">
        <v>173</v>
      </c>
      <c r="G317" s="108" t="s">
        <v>174</v>
      </c>
      <c r="H317" s="108" t="s">
        <v>175</v>
      </c>
      <c r="I317" s="108"/>
      <c r="J317" s="108"/>
      <c r="K317" s="11" t="s">
        <v>165</v>
      </c>
      <c r="AC317" s="60"/>
      <c r="AD317" s="60"/>
      <c r="AE317" s="60"/>
      <c r="AF317" s="60"/>
      <c r="AG317" s="60"/>
      <c r="AH317" s="60"/>
      <c r="AI317" s="58">
        <f t="shared" si="4"/>
        <v>1</v>
      </c>
      <c r="AJ317" s="60"/>
    </row>
    <row r="318" spans="1:36" ht="47.25" x14ac:dyDescent="0.25">
      <c r="A318" s="23" t="s">
        <v>709</v>
      </c>
      <c r="B318" s="11" t="s">
        <v>710</v>
      </c>
      <c r="C318" s="32" t="s">
        <v>5</v>
      </c>
      <c r="D318" s="108" t="s">
        <v>183</v>
      </c>
      <c r="E318" s="108" t="s">
        <v>172</v>
      </c>
      <c r="F318" s="108" t="s">
        <v>173</v>
      </c>
      <c r="G318" s="108" t="s">
        <v>174</v>
      </c>
      <c r="H318" s="108" t="s">
        <v>175</v>
      </c>
      <c r="I318" s="108" t="s">
        <v>194</v>
      </c>
      <c r="J318" s="108"/>
      <c r="K318" s="11" t="s">
        <v>0</v>
      </c>
      <c r="AC318" s="60"/>
      <c r="AD318" s="60"/>
      <c r="AE318" s="60"/>
      <c r="AF318" s="60"/>
      <c r="AG318" s="60"/>
      <c r="AH318" s="60"/>
      <c r="AI318" s="58">
        <f t="shared" si="4"/>
        <v>0</v>
      </c>
      <c r="AJ318" s="60"/>
    </row>
    <row r="319" spans="1:36" ht="31.5" x14ac:dyDescent="0.25">
      <c r="A319" s="23" t="s">
        <v>711</v>
      </c>
      <c r="B319" s="11" t="s">
        <v>712</v>
      </c>
      <c r="C319" s="32"/>
      <c r="D319" s="108" t="s">
        <v>183</v>
      </c>
      <c r="E319" s="108" t="s">
        <v>172</v>
      </c>
      <c r="F319" s="108" t="s">
        <v>173</v>
      </c>
      <c r="G319" s="108" t="s">
        <v>174</v>
      </c>
      <c r="H319" s="108" t="s">
        <v>175</v>
      </c>
      <c r="I319" s="108" t="s">
        <v>194</v>
      </c>
      <c r="J319" s="108"/>
      <c r="K319" s="11" t="s">
        <v>0</v>
      </c>
      <c r="AC319" s="60"/>
      <c r="AD319" s="60"/>
      <c r="AE319" s="60"/>
      <c r="AF319" s="60"/>
      <c r="AG319" s="60"/>
      <c r="AH319" s="60"/>
      <c r="AI319" s="58">
        <f t="shared" si="4"/>
        <v>0</v>
      </c>
      <c r="AJ319" s="60"/>
    </row>
    <row r="320" spans="1:36" ht="47.25" x14ac:dyDescent="0.25">
      <c r="A320" s="23" t="s">
        <v>1065</v>
      </c>
      <c r="B320" s="11" t="s">
        <v>1066</v>
      </c>
      <c r="C320" s="32" t="s">
        <v>3</v>
      </c>
      <c r="D320" s="108" t="s">
        <v>183</v>
      </c>
      <c r="E320" s="108" t="s">
        <v>172</v>
      </c>
      <c r="F320" s="108" t="s">
        <v>173</v>
      </c>
      <c r="G320" s="108" t="s">
        <v>174</v>
      </c>
      <c r="H320" s="108" t="s">
        <v>175</v>
      </c>
      <c r="I320" s="108" t="s">
        <v>194</v>
      </c>
      <c r="J320" s="108"/>
      <c r="K320" s="11" t="s">
        <v>165</v>
      </c>
      <c r="AC320" s="60"/>
      <c r="AD320" s="60"/>
      <c r="AE320" s="60"/>
      <c r="AF320" s="60"/>
      <c r="AG320" s="60"/>
      <c r="AH320" s="60"/>
      <c r="AI320" s="58">
        <f t="shared" si="4"/>
        <v>0</v>
      </c>
      <c r="AJ320" s="60"/>
    </row>
    <row r="321" spans="1:36" ht="31.5" x14ac:dyDescent="0.25">
      <c r="A321" s="23" t="s">
        <v>713</v>
      </c>
      <c r="B321" s="11" t="s">
        <v>714</v>
      </c>
      <c r="C321" s="32" t="s">
        <v>3</v>
      </c>
      <c r="D321" s="108" t="s">
        <v>183</v>
      </c>
      <c r="E321" s="108" t="s">
        <v>172</v>
      </c>
      <c r="F321" s="108" t="s">
        <v>173</v>
      </c>
      <c r="G321" s="108" t="s">
        <v>174</v>
      </c>
      <c r="H321" s="108" t="s">
        <v>175</v>
      </c>
      <c r="I321" s="108"/>
      <c r="J321" s="108"/>
      <c r="K321" s="11" t="s">
        <v>2</v>
      </c>
      <c r="AC321" s="60"/>
      <c r="AD321" s="60"/>
      <c r="AE321" s="60"/>
      <c r="AF321" s="60"/>
      <c r="AG321" s="60"/>
      <c r="AH321" s="60"/>
      <c r="AI321" s="58">
        <f t="shared" si="4"/>
        <v>1</v>
      </c>
      <c r="AJ321" s="60"/>
    </row>
    <row r="322" spans="1:36" ht="47.25" x14ac:dyDescent="0.25">
      <c r="A322" s="23" t="s">
        <v>715</v>
      </c>
      <c r="B322" s="11" t="s">
        <v>716</v>
      </c>
      <c r="C322" s="32" t="s">
        <v>717</v>
      </c>
      <c r="D322" s="108" t="s">
        <v>183</v>
      </c>
      <c r="E322" s="108" t="s">
        <v>172</v>
      </c>
      <c r="F322" s="108" t="s">
        <v>173</v>
      </c>
      <c r="G322" s="108" t="s">
        <v>174</v>
      </c>
      <c r="H322" s="108" t="s">
        <v>175</v>
      </c>
      <c r="I322" s="108"/>
      <c r="J322" s="108"/>
      <c r="K322" s="11" t="s">
        <v>165</v>
      </c>
      <c r="AC322" s="60"/>
      <c r="AD322" s="60"/>
      <c r="AE322" s="60"/>
      <c r="AF322" s="60"/>
      <c r="AG322" s="60"/>
      <c r="AH322" s="60"/>
      <c r="AI322" s="58">
        <f t="shared" si="4"/>
        <v>1</v>
      </c>
      <c r="AJ322" s="60"/>
    </row>
    <row r="323" spans="1:36" ht="47.25" x14ac:dyDescent="0.25">
      <c r="A323" s="23" t="s">
        <v>718</v>
      </c>
      <c r="B323" s="11" t="s">
        <v>719</v>
      </c>
      <c r="C323" s="32"/>
      <c r="D323" s="108" t="s">
        <v>183</v>
      </c>
      <c r="E323" s="108" t="s">
        <v>172</v>
      </c>
      <c r="F323" s="108" t="s">
        <v>173</v>
      </c>
      <c r="G323" s="108" t="s">
        <v>174</v>
      </c>
      <c r="H323" s="108" t="s">
        <v>175</v>
      </c>
      <c r="I323" s="108"/>
      <c r="J323" s="108"/>
      <c r="K323" s="11" t="s">
        <v>1</v>
      </c>
      <c r="AC323" s="60"/>
      <c r="AD323" s="60"/>
      <c r="AE323" s="60"/>
      <c r="AF323" s="60"/>
      <c r="AG323" s="60"/>
      <c r="AH323" s="60"/>
      <c r="AI323" s="58">
        <f t="shared" si="4"/>
        <v>1</v>
      </c>
      <c r="AJ323" s="60"/>
    </row>
    <row r="324" spans="1:36" ht="63" x14ac:dyDescent="0.25">
      <c r="A324" s="23" t="s">
        <v>1035</v>
      </c>
      <c r="B324" s="11" t="s">
        <v>1036</v>
      </c>
      <c r="C324" s="32"/>
      <c r="D324" s="108"/>
      <c r="E324" s="108"/>
      <c r="F324" s="108"/>
      <c r="G324" s="108"/>
      <c r="H324" s="108"/>
      <c r="I324" s="108"/>
      <c r="J324" s="108" t="s">
        <v>1057</v>
      </c>
      <c r="K324" s="11" t="s">
        <v>165</v>
      </c>
      <c r="AC324" s="60"/>
      <c r="AD324" s="60"/>
      <c r="AE324" s="60"/>
      <c r="AF324" s="60"/>
      <c r="AG324" s="60"/>
      <c r="AH324" s="60"/>
      <c r="AI324" s="58">
        <f t="shared" si="4"/>
        <v>6</v>
      </c>
      <c r="AJ324" s="60"/>
    </row>
    <row r="325" spans="1:36" ht="15.75" x14ac:dyDescent="0.25">
      <c r="A325" s="23" t="s">
        <v>720</v>
      </c>
      <c r="B325" s="11" t="s">
        <v>721</v>
      </c>
      <c r="C325" s="32"/>
      <c r="D325" s="108" t="s">
        <v>183</v>
      </c>
      <c r="E325" s="108" t="s">
        <v>172</v>
      </c>
      <c r="F325" s="108" t="s">
        <v>173</v>
      </c>
      <c r="G325" s="108" t="s">
        <v>174</v>
      </c>
      <c r="H325" s="108" t="s">
        <v>175</v>
      </c>
      <c r="I325" s="108" t="s">
        <v>194</v>
      </c>
      <c r="J325" s="108"/>
      <c r="K325" s="11" t="s">
        <v>165</v>
      </c>
      <c r="AC325" s="60"/>
      <c r="AD325" s="60"/>
      <c r="AE325" s="60"/>
      <c r="AF325" s="60"/>
      <c r="AG325" s="60"/>
      <c r="AH325" s="60"/>
      <c r="AI325" s="58">
        <f t="shared" si="4"/>
        <v>0</v>
      </c>
      <c r="AJ325" s="60"/>
    </row>
    <row r="326" spans="1:36" ht="31.5" x14ac:dyDescent="0.25">
      <c r="A326" s="23" t="s">
        <v>722</v>
      </c>
      <c r="B326" s="11" t="s">
        <v>723</v>
      </c>
      <c r="C326" s="32"/>
      <c r="D326" s="108" t="s">
        <v>183</v>
      </c>
      <c r="E326" s="108" t="s">
        <v>172</v>
      </c>
      <c r="F326" s="108" t="s">
        <v>173</v>
      </c>
      <c r="G326" s="108" t="s">
        <v>174</v>
      </c>
      <c r="H326" s="108" t="s">
        <v>175</v>
      </c>
      <c r="I326" s="108" t="s">
        <v>194</v>
      </c>
      <c r="J326" s="108"/>
      <c r="K326" s="11" t="s">
        <v>1</v>
      </c>
      <c r="AC326" s="60"/>
      <c r="AD326" s="60"/>
      <c r="AE326" s="60"/>
      <c r="AF326" s="60"/>
      <c r="AG326" s="60"/>
      <c r="AH326" s="60"/>
      <c r="AI326" s="58">
        <f t="shared" si="4"/>
        <v>0</v>
      </c>
      <c r="AJ326" s="60"/>
    </row>
    <row r="327" spans="1:36" ht="31.5" x14ac:dyDescent="0.25">
      <c r="A327" s="23" t="s">
        <v>724</v>
      </c>
      <c r="B327" s="11" t="s">
        <v>725</v>
      </c>
      <c r="C327" s="32"/>
      <c r="D327" s="108" t="s">
        <v>183</v>
      </c>
      <c r="E327" s="108" t="s">
        <v>172</v>
      </c>
      <c r="F327" s="108" t="s">
        <v>173</v>
      </c>
      <c r="G327" s="108" t="s">
        <v>174</v>
      </c>
      <c r="H327" s="108" t="s">
        <v>175</v>
      </c>
      <c r="I327" s="108" t="s">
        <v>194</v>
      </c>
      <c r="J327" s="108"/>
      <c r="K327" s="11" t="s">
        <v>444</v>
      </c>
      <c r="AC327" s="60"/>
      <c r="AD327" s="60"/>
      <c r="AE327" s="60"/>
      <c r="AF327" s="60"/>
      <c r="AG327" s="60"/>
      <c r="AH327" s="60"/>
      <c r="AI327" s="58">
        <f t="shared" ref="AI327:AI390" si="5">COUNTIF(D327:I327,"")</f>
        <v>0</v>
      </c>
      <c r="AJ327" s="60"/>
    </row>
    <row r="328" spans="1:36" ht="63" x14ac:dyDescent="0.25">
      <c r="A328" s="23" t="s">
        <v>726</v>
      </c>
      <c r="B328" s="11" t="s">
        <v>727</v>
      </c>
      <c r="C328" s="32"/>
      <c r="D328" s="108" t="s">
        <v>183</v>
      </c>
      <c r="E328" s="108" t="s">
        <v>172</v>
      </c>
      <c r="F328" s="108" t="s">
        <v>173</v>
      </c>
      <c r="G328" s="108"/>
      <c r="H328" s="108"/>
      <c r="I328" s="108"/>
      <c r="J328" s="108"/>
      <c r="K328" s="11" t="s">
        <v>165</v>
      </c>
      <c r="AC328" s="60"/>
      <c r="AD328" s="60"/>
      <c r="AE328" s="60"/>
      <c r="AF328" s="60"/>
      <c r="AG328" s="60"/>
      <c r="AH328" s="60"/>
      <c r="AI328" s="58">
        <f t="shared" si="5"/>
        <v>3</v>
      </c>
      <c r="AJ328" s="60"/>
    </row>
    <row r="329" spans="1:36" ht="31.5" x14ac:dyDescent="0.25">
      <c r="A329" s="23" t="s">
        <v>728</v>
      </c>
      <c r="B329" s="11" t="s">
        <v>729</v>
      </c>
      <c r="C329" s="32"/>
      <c r="D329" s="108" t="s">
        <v>183</v>
      </c>
      <c r="E329" s="108" t="s">
        <v>172</v>
      </c>
      <c r="F329" s="108" t="s">
        <v>173</v>
      </c>
      <c r="G329" s="108" t="s">
        <v>174</v>
      </c>
      <c r="H329" s="108" t="s">
        <v>175</v>
      </c>
      <c r="I329" s="108"/>
      <c r="J329" s="108"/>
      <c r="K329" s="11" t="s">
        <v>165</v>
      </c>
      <c r="AC329" s="60"/>
      <c r="AD329" s="60"/>
      <c r="AE329" s="60"/>
      <c r="AF329" s="60"/>
      <c r="AG329" s="60"/>
      <c r="AH329" s="60"/>
      <c r="AI329" s="58">
        <f t="shared" si="5"/>
        <v>1</v>
      </c>
      <c r="AJ329" s="60"/>
    </row>
    <row r="330" spans="1:36" ht="15.75" x14ac:dyDescent="0.25">
      <c r="A330" s="23" t="s">
        <v>730</v>
      </c>
      <c r="B330" s="11" t="s">
        <v>731</v>
      </c>
      <c r="C330" s="32" t="s">
        <v>732</v>
      </c>
      <c r="D330" s="108"/>
      <c r="E330" s="108"/>
      <c r="F330" s="108"/>
      <c r="G330" s="108"/>
      <c r="H330" s="108"/>
      <c r="I330" s="108" t="s">
        <v>194</v>
      </c>
      <c r="J330" s="108"/>
      <c r="K330" s="11" t="s">
        <v>165</v>
      </c>
      <c r="AC330" s="60"/>
      <c r="AD330" s="60"/>
      <c r="AE330" s="60"/>
      <c r="AF330" s="60"/>
      <c r="AG330" s="60"/>
      <c r="AH330" s="60"/>
      <c r="AI330" s="58">
        <f t="shared" si="5"/>
        <v>5</v>
      </c>
      <c r="AJ330" s="60"/>
    </row>
    <row r="331" spans="1:36" ht="31.5" x14ac:dyDescent="0.25">
      <c r="A331" s="23" t="s">
        <v>733</v>
      </c>
      <c r="B331" s="11" t="s">
        <v>734</v>
      </c>
      <c r="C331" s="32" t="s">
        <v>735</v>
      </c>
      <c r="D331" s="108" t="s">
        <v>183</v>
      </c>
      <c r="E331" s="108" t="s">
        <v>172</v>
      </c>
      <c r="F331" s="108" t="s">
        <v>173</v>
      </c>
      <c r="G331" s="108" t="s">
        <v>174</v>
      </c>
      <c r="H331" s="108" t="s">
        <v>175</v>
      </c>
      <c r="I331" s="108" t="s">
        <v>194</v>
      </c>
      <c r="J331" s="108"/>
      <c r="K331" s="11" t="s">
        <v>165</v>
      </c>
      <c r="AC331" s="60"/>
      <c r="AD331" s="60"/>
      <c r="AE331" s="60"/>
      <c r="AF331" s="60"/>
      <c r="AG331" s="60"/>
      <c r="AH331" s="60"/>
      <c r="AI331" s="58">
        <f t="shared" si="5"/>
        <v>0</v>
      </c>
      <c r="AJ331" s="60"/>
    </row>
    <row r="332" spans="1:36" ht="31.5" x14ac:dyDescent="0.25">
      <c r="A332" s="23" t="s">
        <v>736</v>
      </c>
      <c r="B332" s="11" t="s">
        <v>737</v>
      </c>
      <c r="C332" s="32" t="s">
        <v>5</v>
      </c>
      <c r="D332" s="108" t="s">
        <v>183</v>
      </c>
      <c r="E332" s="108" t="s">
        <v>172</v>
      </c>
      <c r="F332" s="108" t="s">
        <v>173</v>
      </c>
      <c r="G332" s="108" t="s">
        <v>174</v>
      </c>
      <c r="H332" s="108" t="s">
        <v>175</v>
      </c>
      <c r="I332" s="108" t="s">
        <v>194</v>
      </c>
      <c r="J332" s="108"/>
      <c r="K332" s="11" t="s">
        <v>1</v>
      </c>
      <c r="AC332" s="60"/>
      <c r="AD332" s="60"/>
      <c r="AE332" s="60"/>
      <c r="AF332" s="60"/>
      <c r="AG332" s="60"/>
      <c r="AH332" s="60"/>
      <c r="AI332" s="58">
        <f t="shared" si="5"/>
        <v>0</v>
      </c>
      <c r="AJ332" s="60"/>
    </row>
    <row r="333" spans="1:36" ht="31.5" x14ac:dyDescent="0.25">
      <c r="A333" s="23" t="s">
        <v>738</v>
      </c>
      <c r="B333" s="11" t="s">
        <v>739</v>
      </c>
      <c r="C333" s="32" t="s">
        <v>5</v>
      </c>
      <c r="D333" s="108" t="s">
        <v>183</v>
      </c>
      <c r="E333" s="108" t="s">
        <v>172</v>
      </c>
      <c r="F333" s="108" t="s">
        <v>173</v>
      </c>
      <c r="G333" s="108" t="s">
        <v>174</v>
      </c>
      <c r="H333" s="108" t="s">
        <v>175</v>
      </c>
      <c r="I333" s="108" t="s">
        <v>194</v>
      </c>
      <c r="J333" s="108"/>
      <c r="K333" s="11" t="s">
        <v>165</v>
      </c>
      <c r="AC333" s="60"/>
      <c r="AD333" s="60"/>
      <c r="AE333" s="60"/>
      <c r="AF333" s="60"/>
      <c r="AG333" s="60"/>
      <c r="AH333" s="60"/>
      <c r="AI333" s="58">
        <f t="shared" si="5"/>
        <v>0</v>
      </c>
      <c r="AJ333" s="60"/>
    </row>
    <row r="334" spans="1:36" s="30" customFormat="1" ht="31.5" x14ac:dyDescent="0.25">
      <c r="A334" s="23" t="s">
        <v>740</v>
      </c>
      <c r="B334" s="11" t="s">
        <v>741</v>
      </c>
      <c r="C334" s="32" t="s">
        <v>9</v>
      </c>
      <c r="D334" s="108" t="s">
        <v>183</v>
      </c>
      <c r="E334" s="108" t="s">
        <v>172</v>
      </c>
      <c r="F334" s="108" t="s">
        <v>173</v>
      </c>
      <c r="G334" s="108" t="s">
        <v>174</v>
      </c>
      <c r="H334" s="108" t="s">
        <v>175</v>
      </c>
      <c r="I334" s="108" t="s">
        <v>194</v>
      </c>
      <c r="J334" s="108"/>
      <c r="K334" s="28" t="s">
        <v>0</v>
      </c>
      <c r="AC334" s="62"/>
      <c r="AD334" s="62"/>
      <c r="AE334" s="62"/>
      <c r="AF334" s="62"/>
      <c r="AG334" s="62"/>
      <c r="AH334" s="62"/>
      <c r="AI334" s="58">
        <f t="shared" si="5"/>
        <v>0</v>
      </c>
      <c r="AJ334" s="62"/>
    </row>
    <row r="335" spans="1:36" s="30" customFormat="1" ht="31.5" x14ac:dyDescent="0.25">
      <c r="A335" s="23" t="s">
        <v>1067</v>
      </c>
      <c r="B335" s="11" t="s">
        <v>742</v>
      </c>
      <c r="C335" s="32" t="s">
        <v>1068</v>
      </c>
      <c r="D335" s="108" t="s">
        <v>183</v>
      </c>
      <c r="E335" s="108" t="s">
        <v>172</v>
      </c>
      <c r="F335" s="108" t="s">
        <v>173</v>
      </c>
      <c r="G335" s="108" t="s">
        <v>174</v>
      </c>
      <c r="H335" s="108" t="s">
        <v>175</v>
      </c>
      <c r="I335" s="108" t="s">
        <v>194</v>
      </c>
      <c r="J335" s="108"/>
      <c r="K335" s="28" t="s">
        <v>0</v>
      </c>
      <c r="AC335" s="62"/>
      <c r="AD335" s="62"/>
      <c r="AE335" s="62"/>
      <c r="AF335" s="62"/>
      <c r="AG335" s="62"/>
      <c r="AH335" s="62"/>
      <c r="AI335" s="58">
        <f t="shared" si="5"/>
        <v>0</v>
      </c>
      <c r="AJ335" s="62"/>
    </row>
    <row r="336" spans="1:36" s="30" customFormat="1" ht="31.5" x14ac:dyDescent="0.25">
      <c r="A336" s="23" t="s">
        <v>964</v>
      </c>
      <c r="B336" s="11" t="s">
        <v>967</v>
      </c>
      <c r="C336" s="32"/>
      <c r="D336" s="108" t="s">
        <v>183</v>
      </c>
      <c r="E336" s="108"/>
      <c r="F336" s="108"/>
      <c r="G336" s="108"/>
      <c r="H336" s="108"/>
      <c r="I336" s="108"/>
      <c r="J336" s="108"/>
      <c r="K336" s="28" t="s">
        <v>793</v>
      </c>
      <c r="AC336" s="62"/>
      <c r="AD336" s="62"/>
      <c r="AE336" s="62"/>
      <c r="AF336" s="62"/>
      <c r="AG336" s="62"/>
      <c r="AH336" s="62"/>
      <c r="AI336" s="58">
        <f t="shared" si="5"/>
        <v>5</v>
      </c>
      <c r="AJ336" s="62"/>
    </row>
    <row r="337" spans="1:36" ht="78.75" x14ac:dyDescent="0.25">
      <c r="A337" s="23" t="s">
        <v>743</v>
      </c>
      <c r="B337" s="11" t="s">
        <v>744</v>
      </c>
      <c r="C337" s="32" t="s">
        <v>745</v>
      </c>
      <c r="D337" s="108" t="s">
        <v>183</v>
      </c>
      <c r="E337" s="108" t="s">
        <v>172</v>
      </c>
      <c r="F337" s="108" t="s">
        <v>173</v>
      </c>
      <c r="G337" s="108"/>
      <c r="H337" s="108"/>
      <c r="I337" s="108" t="s">
        <v>194</v>
      </c>
      <c r="J337" s="108"/>
      <c r="K337" s="11" t="s">
        <v>0</v>
      </c>
      <c r="AC337" s="60"/>
      <c r="AD337" s="60"/>
      <c r="AE337" s="60"/>
      <c r="AF337" s="60"/>
      <c r="AG337" s="60"/>
      <c r="AH337" s="60"/>
      <c r="AI337" s="58">
        <f t="shared" si="5"/>
        <v>2</v>
      </c>
      <c r="AJ337" s="60"/>
    </row>
    <row r="338" spans="1:36" ht="63" x14ac:dyDescent="0.25">
      <c r="A338" s="23" t="s">
        <v>746</v>
      </c>
      <c r="B338" s="11" t="s">
        <v>747</v>
      </c>
      <c r="C338" s="32" t="s">
        <v>745</v>
      </c>
      <c r="D338" s="108" t="s">
        <v>183</v>
      </c>
      <c r="E338" s="108" t="s">
        <v>172</v>
      </c>
      <c r="F338" s="108" t="s">
        <v>173</v>
      </c>
      <c r="G338" s="108"/>
      <c r="H338" s="108"/>
      <c r="I338" s="108" t="s">
        <v>194</v>
      </c>
      <c r="J338" s="108"/>
      <c r="K338" s="11" t="s">
        <v>2</v>
      </c>
      <c r="AC338" s="60"/>
      <c r="AD338" s="60"/>
      <c r="AE338" s="60"/>
      <c r="AF338" s="60"/>
      <c r="AG338" s="60"/>
      <c r="AH338" s="60"/>
      <c r="AI338" s="58">
        <f t="shared" si="5"/>
        <v>2</v>
      </c>
      <c r="AJ338" s="60"/>
    </row>
    <row r="339" spans="1:36" s="30" customFormat="1" ht="47.25" x14ac:dyDescent="0.25">
      <c r="A339" s="23" t="s">
        <v>1037</v>
      </c>
      <c r="B339" s="11" t="s">
        <v>1038</v>
      </c>
      <c r="C339" s="32"/>
      <c r="D339" s="108"/>
      <c r="E339" s="108"/>
      <c r="F339" s="108"/>
      <c r="G339" s="108"/>
      <c r="H339" s="108"/>
      <c r="I339" s="108"/>
      <c r="J339" s="108" t="s">
        <v>1057</v>
      </c>
      <c r="K339" s="28" t="s">
        <v>0</v>
      </c>
      <c r="AC339" s="62"/>
      <c r="AD339" s="62"/>
      <c r="AE339" s="62"/>
      <c r="AF339" s="62"/>
      <c r="AG339" s="62"/>
      <c r="AH339" s="62"/>
      <c r="AI339" s="58">
        <f t="shared" si="5"/>
        <v>6</v>
      </c>
      <c r="AJ339" s="62"/>
    </row>
    <row r="340" spans="1:36" s="30" customFormat="1" ht="47.25" x14ac:dyDescent="0.25">
      <c r="A340" s="23" t="s">
        <v>748</v>
      </c>
      <c r="B340" s="11" t="s">
        <v>716</v>
      </c>
      <c r="C340" s="32" t="s">
        <v>749</v>
      </c>
      <c r="D340" s="108" t="s">
        <v>183</v>
      </c>
      <c r="E340" s="108" t="s">
        <v>172</v>
      </c>
      <c r="F340" s="108" t="s">
        <v>173</v>
      </c>
      <c r="G340" s="108" t="s">
        <v>174</v>
      </c>
      <c r="H340" s="108" t="s">
        <v>175</v>
      </c>
      <c r="I340" s="108"/>
      <c r="J340" s="108"/>
      <c r="K340" s="28" t="s">
        <v>1</v>
      </c>
      <c r="AC340" s="62"/>
      <c r="AD340" s="62"/>
      <c r="AE340" s="62"/>
      <c r="AF340" s="62"/>
      <c r="AG340" s="62"/>
      <c r="AH340" s="62"/>
      <c r="AI340" s="58">
        <f t="shared" si="5"/>
        <v>1</v>
      </c>
      <c r="AJ340" s="62"/>
    </row>
    <row r="341" spans="1:36" ht="31.5" x14ac:dyDescent="0.25">
      <c r="A341" s="23" t="s">
        <v>750</v>
      </c>
      <c r="B341" s="11" t="s">
        <v>751</v>
      </c>
      <c r="C341" s="32"/>
      <c r="D341" s="108"/>
      <c r="E341" s="108"/>
      <c r="F341" s="108"/>
      <c r="G341" s="108" t="s">
        <v>174</v>
      </c>
      <c r="H341" s="108"/>
      <c r="I341" s="108"/>
      <c r="J341" s="108"/>
      <c r="K341" s="11" t="s">
        <v>1</v>
      </c>
      <c r="AC341" s="60"/>
      <c r="AD341" s="60"/>
      <c r="AE341" s="60"/>
      <c r="AF341" s="60"/>
      <c r="AG341" s="60"/>
      <c r="AH341" s="60"/>
      <c r="AI341" s="58">
        <f t="shared" si="5"/>
        <v>5</v>
      </c>
      <c r="AJ341" s="60"/>
    </row>
    <row r="342" spans="1:36" ht="47.25" x14ac:dyDescent="0.25">
      <c r="A342" s="23" t="s">
        <v>752</v>
      </c>
      <c r="B342" s="11" t="s">
        <v>753</v>
      </c>
      <c r="C342" s="32"/>
      <c r="D342" s="108" t="s">
        <v>183</v>
      </c>
      <c r="E342" s="108" t="s">
        <v>172</v>
      </c>
      <c r="F342" s="108" t="s">
        <v>173</v>
      </c>
      <c r="G342" s="108"/>
      <c r="H342" s="108"/>
      <c r="I342" s="108"/>
      <c r="J342" s="108"/>
      <c r="K342" s="11" t="s">
        <v>2</v>
      </c>
      <c r="AC342" s="60"/>
      <c r="AD342" s="60"/>
      <c r="AE342" s="60"/>
      <c r="AF342" s="60"/>
      <c r="AG342" s="60"/>
      <c r="AH342" s="60"/>
      <c r="AI342" s="58">
        <f t="shared" si="5"/>
        <v>3</v>
      </c>
      <c r="AJ342" s="60"/>
    </row>
    <row r="343" spans="1:36" ht="15.75" x14ac:dyDescent="0.25">
      <c r="A343" s="23" t="s">
        <v>754</v>
      </c>
      <c r="B343" s="11" t="s">
        <v>755</v>
      </c>
      <c r="C343" s="32"/>
      <c r="D343" s="108" t="s">
        <v>183</v>
      </c>
      <c r="E343" s="108" t="s">
        <v>172</v>
      </c>
      <c r="F343" s="108" t="s">
        <v>173</v>
      </c>
      <c r="G343" s="108" t="s">
        <v>174</v>
      </c>
      <c r="H343" s="108" t="s">
        <v>175</v>
      </c>
      <c r="I343" s="108"/>
      <c r="J343" s="108"/>
      <c r="K343" s="11" t="s">
        <v>165</v>
      </c>
      <c r="AC343" s="60"/>
      <c r="AD343" s="60"/>
      <c r="AE343" s="60"/>
      <c r="AF343" s="60"/>
      <c r="AG343" s="60"/>
      <c r="AH343" s="60"/>
      <c r="AI343" s="58">
        <f t="shared" si="5"/>
        <v>1</v>
      </c>
      <c r="AJ343" s="60"/>
    </row>
    <row r="344" spans="1:36" ht="31.5" x14ac:dyDescent="0.25">
      <c r="A344" s="23" t="s">
        <v>756</v>
      </c>
      <c r="B344" s="11" t="s">
        <v>757</v>
      </c>
      <c r="C344" s="32" t="s">
        <v>758</v>
      </c>
      <c r="D344" s="108" t="s">
        <v>183</v>
      </c>
      <c r="E344" s="108" t="s">
        <v>172</v>
      </c>
      <c r="F344" s="108" t="s">
        <v>173</v>
      </c>
      <c r="G344" s="108"/>
      <c r="H344" s="108"/>
      <c r="I344" s="108" t="s">
        <v>194</v>
      </c>
      <c r="J344" s="108"/>
      <c r="K344" s="11" t="s">
        <v>0</v>
      </c>
      <c r="AC344" s="60"/>
      <c r="AD344" s="60"/>
      <c r="AE344" s="60"/>
      <c r="AF344" s="60"/>
      <c r="AG344" s="60"/>
      <c r="AH344" s="60"/>
      <c r="AI344" s="58">
        <f t="shared" si="5"/>
        <v>2</v>
      </c>
      <c r="AJ344" s="60"/>
    </row>
    <row r="345" spans="1:36" ht="47.25" x14ac:dyDescent="0.25">
      <c r="A345" s="23" t="s">
        <v>759</v>
      </c>
      <c r="B345" s="11" t="s">
        <v>760</v>
      </c>
      <c r="C345" s="32"/>
      <c r="D345" s="108" t="s">
        <v>183</v>
      </c>
      <c r="E345" s="108" t="s">
        <v>172</v>
      </c>
      <c r="F345" s="108" t="s">
        <v>173</v>
      </c>
      <c r="G345" s="108" t="s">
        <v>174</v>
      </c>
      <c r="H345" s="108" t="s">
        <v>175</v>
      </c>
      <c r="I345" s="108"/>
      <c r="J345" s="108"/>
      <c r="K345" s="11" t="s">
        <v>0</v>
      </c>
      <c r="AC345" s="60"/>
      <c r="AD345" s="60"/>
      <c r="AE345" s="60"/>
      <c r="AF345" s="60"/>
      <c r="AG345" s="60"/>
      <c r="AH345" s="60"/>
      <c r="AI345" s="58">
        <f t="shared" si="5"/>
        <v>1</v>
      </c>
      <c r="AJ345" s="60"/>
    </row>
    <row r="346" spans="1:36" ht="15.75" x14ac:dyDescent="0.25">
      <c r="A346" s="23" t="s">
        <v>761</v>
      </c>
      <c r="B346" s="11" t="s">
        <v>8</v>
      </c>
      <c r="C346" s="32" t="s">
        <v>762</v>
      </c>
      <c r="D346" s="108" t="s">
        <v>183</v>
      </c>
      <c r="E346" s="108" t="s">
        <v>172</v>
      </c>
      <c r="F346" s="108" t="s">
        <v>173</v>
      </c>
      <c r="G346" s="108" t="s">
        <v>174</v>
      </c>
      <c r="H346" s="108" t="s">
        <v>175</v>
      </c>
      <c r="I346" s="108"/>
      <c r="J346" s="108"/>
      <c r="K346" s="11" t="s">
        <v>165</v>
      </c>
      <c r="AC346" s="60"/>
      <c r="AD346" s="60"/>
      <c r="AE346" s="60"/>
      <c r="AF346" s="60"/>
      <c r="AG346" s="60"/>
      <c r="AH346" s="60"/>
      <c r="AI346" s="58">
        <f t="shared" si="5"/>
        <v>1</v>
      </c>
      <c r="AJ346" s="60"/>
    </row>
    <row r="347" spans="1:36" ht="31.5" x14ac:dyDescent="0.25">
      <c r="A347" s="23" t="s">
        <v>763</v>
      </c>
      <c r="B347" s="11" t="s">
        <v>764</v>
      </c>
      <c r="C347" s="32"/>
      <c r="D347" s="108" t="s">
        <v>183</v>
      </c>
      <c r="E347" s="108" t="s">
        <v>172</v>
      </c>
      <c r="F347" s="108" t="s">
        <v>173</v>
      </c>
      <c r="G347" s="108" t="s">
        <v>174</v>
      </c>
      <c r="H347" s="108" t="s">
        <v>175</v>
      </c>
      <c r="I347" s="108"/>
      <c r="J347" s="108"/>
      <c r="K347" s="11" t="s">
        <v>165</v>
      </c>
      <c r="AC347" s="60"/>
      <c r="AD347" s="60"/>
      <c r="AE347" s="60"/>
      <c r="AF347" s="60"/>
      <c r="AG347" s="60"/>
      <c r="AH347" s="60"/>
      <c r="AI347" s="58">
        <f t="shared" si="5"/>
        <v>1</v>
      </c>
      <c r="AJ347" s="60"/>
    </row>
    <row r="348" spans="1:36" ht="47.25" x14ac:dyDescent="0.25">
      <c r="A348" s="23" t="s">
        <v>765</v>
      </c>
      <c r="B348" s="11" t="s">
        <v>766</v>
      </c>
      <c r="C348" s="32"/>
      <c r="D348" s="108"/>
      <c r="E348" s="108"/>
      <c r="F348" s="108" t="s">
        <v>173</v>
      </c>
      <c r="G348" s="108"/>
      <c r="H348" s="108"/>
      <c r="I348" s="108"/>
      <c r="J348" s="108"/>
      <c r="K348" s="11" t="s">
        <v>165</v>
      </c>
      <c r="AC348" s="60"/>
      <c r="AD348" s="60"/>
      <c r="AE348" s="60"/>
      <c r="AF348" s="60"/>
      <c r="AG348" s="60"/>
      <c r="AH348" s="60"/>
      <c r="AI348" s="58">
        <f t="shared" si="5"/>
        <v>5</v>
      </c>
      <c r="AJ348" s="60"/>
    </row>
    <row r="349" spans="1:36" ht="236.25" x14ac:dyDescent="0.25">
      <c r="A349" s="23" t="s">
        <v>767</v>
      </c>
      <c r="B349" s="11" t="s">
        <v>768</v>
      </c>
      <c r="C349" s="32" t="s">
        <v>769</v>
      </c>
      <c r="D349" s="108" t="s">
        <v>183</v>
      </c>
      <c r="E349" s="108" t="s">
        <v>172</v>
      </c>
      <c r="F349" s="108" t="s">
        <v>173</v>
      </c>
      <c r="G349" s="108"/>
      <c r="H349" s="108"/>
      <c r="I349" s="108"/>
      <c r="J349" s="108"/>
      <c r="K349" s="11" t="s">
        <v>0</v>
      </c>
      <c r="AC349" s="60"/>
      <c r="AD349" s="60"/>
      <c r="AE349" s="60"/>
      <c r="AF349" s="60"/>
      <c r="AG349" s="60"/>
      <c r="AH349" s="60"/>
      <c r="AI349" s="58">
        <f t="shared" si="5"/>
        <v>3</v>
      </c>
      <c r="AJ349" s="60"/>
    </row>
    <row r="350" spans="1:36" ht="63" x14ac:dyDescent="0.25">
      <c r="A350" s="23" t="s">
        <v>770</v>
      </c>
      <c r="B350" s="11" t="s">
        <v>771</v>
      </c>
      <c r="C350" s="32" t="s">
        <v>772</v>
      </c>
      <c r="D350" s="108" t="s">
        <v>183</v>
      </c>
      <c r="E350" s="108" t="s">
        <v>172</v>
      </c>
      <c r="F350" s="108" t="s">
        <v>173</v>
      </c>
      <c r="G350" s="108"/>
      <c r="H350" s="108"/>
      <c r="I350" s="108"/>
      <c r="J350" s="108"/>
      <c r="K350" s="11" t="s">
        <v>0</v>
      </c>
      <c r="AC350" s="60"/>
      <c r="AD350" s="60"/>
      <c r="AE350" s="60"/>
      <c r="AF350" s="60"/>
      <c r="AG350" s="60"/>
      <c r="AH350" s="60"/>
      <c r="AI350" s="58">
        <f t="shared" si="5"/>
        <v>3</v>
      </c>
      <c r="AJ350" s="60"/>
    </row>
    <row r="351" spans="1:36" ht="31.5" x14ac:dyDescent="0.25">
      <c r="A351" s="23" t="s">
        <v>773</v>
      </c>
      <c r="B351" s="11" t="s">
        <v>774</v>
      </c>
      <c r="C351" s="32"/>
      <c r="D351" s="108" t="s">
        <v>183</v>
      </c>
      <c r="E351" s="108" t="s">
        <v>172</v>
      </c>
      <c r="F351" s="108" t="s">
        <v>173</v>
      </c>
      <c r="G351" s="108"/>
      <c r="H351" s="108" t="s">
        <v>175</v>
      </c>
      <c r="I351" s="108"/>
      <c r="J351" s="108"/>
      <c r="K351" s="11" t="s">
        <v>0</v>
      </c>
      <c r="AC351" s="60"/>
      <c r="AD351" s="60"/>
      <c r="AE351" s="60"/>
      <c r="AF351" s="60"/>
      <c r="AG351" s="60"/>
      <c r="AH351" s="60"/>
      <c r="AI351" s="58">
        <f t="shared" si="5"/>
        <v>2</v>
      </c>
      <c r="AJ351" s="60"/>
    </row>
    <row r="352" spans="1:36" ht="31.5" x14ac:dyDescent="0.25">
      <c r="A352" s="23" t="s">
        <v>775</v>
      </c>
      <c r="B352" s="11" t="s">
        <v>776</v>
      </c>
      <c r="C352" s="32"/>
      <c r="D352" s="108" t="s">
        <v>183</v>
      </c>
      <c r="E352" s="108" t="s">
        <v>172</v>
      </c>
      <c r="F352" s="108" t="s">
        <v>173</v>
      </c>
      <c r="G352" s="108"/>
      <c r="H352" s="108" t="s">
        <v>175</v>
      </c>
      <c r="I352" s="108"/>
      <c r="J352" s="108"/>
      <c r="K352" s="11" t="s">
        <v>309</v>
      </c>
      <c r="AC352" s="60"/>
      <c r="AD352" s="60"/>
      <c r="AE352" s="60"/>
      <c r="AF352" s="60"/>
      <c r="AG352" s="60"/>
      <c r="AH352" s="60"/>
      <c r="AI352" s="58">
        <f t="shared" si="5"/>
        <v>2</v>
      </c>
      <c r="AJ352" s="60"/>
    </row>
    <row r="353" spans="1:36" ht="63" x14ac:dyDescent="0.25">
      <c r="A353" s="23" t="s">
        <v>777</v>
      </c>
      <c r="B353" s="11" t="s">
        <v>778</v>
      </c>
      <c r="C353" s="32" t="s">
        <v>779</v>
      </c>
      <c r="D353" s="108" t="s">
        <v>183</v>
      </c>
      <c r="E353" s="108" t="s">
        <v>172</v>
      </c>
      <c r="F353" s="108" t="s">
        <v>173</v>
      </c>
      <c r="G353" s="108"/>
      <c r="H353" s="108" t="s">
        <v>175</v>
      </c>
      <c r="I353" s="108"/>
      <c r="J353" s="108"/>
      <c r="K353" s="11" t="s">
        <v>1</v>
      </c>
      <c r="AC353" s="60"/>
      <c r="AD353" s="60"/>
      <c r="AE353" s="60"/>
      <c r="AF353" s="60"/>
      <c r="AG353" s="60"/>
      <c r="AH353" s="60"/>
      <c r="AI353" s="58">
        <f t="shared" si="5"/>
        <v>2</v>
      </c>
      <c r="AJ353" s="60"/>
    </row>
    <row r="354" spans="1:36" ht="220.5" x14ac:dyDescent="0.25">
      <c r="A354" s="23" t="s">
        <v>780</v>
      </c>
      <c r="B354" s="11" t="s">
        <v>781</v>
      </c>
      <c r="C354" s="32" t="s">
        <v>782</v>
      </c>
      <c r="D354" s="108" t="s">
        <v>183</v>
      </c>
      <c r="E354" s="108" t="s">
        <v>172</v>
      </c>
      <c r="F354" s="108" t="s">
        <v>173</v>
      </c>
      <c r="G354" s="108"/>
      <c r="H354" s="108" t="s">
        <v>175</v>
      </c>
      <c r="I354" s="108"/>
      <c r="J354" s="108"/>
      <c r="K354" s="11" t="s">
        <v>0</v>
      </c>
      <c r="AC354" s="60"/>
      <c r="AD354" s="60"/>
      <c r="AE354" s="60"/>
      <c r="AF354" s="60"/>
      <c r="AG354" s="60"/>
      <c r="AH354" s="60"/>
      <c r="AI354" s="58">
        <f t="shared" si="5"/>
        <v>2</v>
      </c>
      <c r="AJ354" s="60"/>
    </row>
    <row r="355" spans="1:36" ht="47.25" x14ac:dyDescent="0.25">
      <c r="A355" s="23" t="s">
        <v>783</v>
      </c>
      <c r="B355" s="11" t="s">
        <v>784</v>
      </c>
      <c r="C355" s="32" t="s">
        <v>785</v>
      </c>
      <c r="D355" s="108" t="s">
        <v>183</v>
      </c>
      <c r="E355" s="108" t="s">
        <v>172</v>
      </c>
      <c r="F355" s="108" t="s">
        <v>173</v>
      </c>
      <c r="G355" s="108"/>
      <c r="H355" s="108" t="s">
        <v>175</v>
      </c>
      <c r="I355" s="108"/>
      <c r="J355" s="108"/>
      <c r="K355" s="11" t="s">
        <v>165</v>
      </c>
      <c r="AC355" s="60"/>
      <c r="AD355" s="60"/>
      <c r="AE355" s="60"/>
      <c r="AF355" s="60"/>
      <c r="AG355" s="60"/>
      <c r="AH355" s="60"/>
      <c r="AI355" s="58">
        <f t="shared" si="5"/>
        <v>2</v>
      </c>
      <c r="AJ355" s="60"/>
    </row>
    <row r="356" spans="1:36" ht="47.25" x14ac:dyDescent="0.25">
      <c r="A356" s="23" t="s">
        <v>786</v>
      </c>
      <c r="B356" s="11" t="s">
        <v>787</v>
      </c>
      <c r="C356" s="32" t="s">
        <v>788</v>
      </c>
      <c r="D356" s="108" t="s">
        <v>183</v>
      </c>
      <c r="E356" s="108" t="s">
        <v>172</v>
      </c>
      <c r="F356" s="108" t="s">
        <v>173</v>
      </c>
      <c r="G356" s="108"/>
      <c r="H356" s="108"/>
      <c r="I356" s="108"/>
      <c r="J356" s="108"/>
      <c r="K356" s="11" t="s">
        <v>0</v>
      </c>
      <c r="AC356" s="60"/>
      <c r="AD356" s="60"/>
      <c r="AE356" s="60"/>
      <c r="AF356" s="60"/>
      <c r="AG356" s="60"/>
      <c r="AH356" s="60"/>
      <c r="AI356" s="58">
        <f t="shared" si="5"/>
        <v>3</v>
      </c>
      <c r="AJ356" s="60"/>
    </row>
    <row r="357" spans="1:36" ht="31.5" x14ac:dyDescent="0.25">
      <c r="A357" s="23" t="s">
        <v>789</v>
      </c>
      <c r="B357" s="11" t="s">
        <v>790</v>
      </c>
      <c r="C357" s="32"/>
      <c r="D357" s="108" t="s">
        <v>183</v>
      </c>
      <c r="E357" s="108" t="s">
        <v>172</v>
      </c>
      <c r="F357" s="108" t="s">
        <v>173</v>
      </c>
      <c r="G357" s="108" t="s">
        <v>174</v>
      </c>
      <c r="H357" s="108" t="s">
        <v>175</v>
      </c>
      <c r="I357" s="108" t="s">
        <v>194</v>
      </c>
      <c r="J357" s="108"/>
      <c r="K357" s="11" t="s">
        <v>0</v>
      </c>
      <c r="AC357" s="60"/>
      <c r="AD357" s="60"/>
      <c r="AE357" s="60"/>
      <c r="AF357" s="60"/>
      <c r="AG357" s="60"/>
      <c r="AH357" s="60"/>
      <c r="AI357" s="58">
        <f t="shared" si="5"/>
        <v>0</v>
      </c>
      <c r="AJ357" s="60"/>
    </row>
    <row r="358" spans="1:36" ht="31.5" x14ac:dyDescent="0.25">
      <c r="A358" s="23" t="s">
        <v>791</v>
      </c>
      <c r="B358" s="11" t="s">
        <v>792</v>
      </c>
      <c r="C358" s="32"/>
      <c r="D358" s="109"/>
      <c r="E358" s="109"/>
      <c r="F358" s="109"/>
      <c r="G358" s="109"/>
      <c r="H358" s="109"/>
      <c r="I358" s="108" t="s">
        <v>194</v>
      </c>
      <c r="J358" s="108"/>
      <c r="K358" s="11" t="s">
        <v>165</v>
      </c>
      <c r="AC358" s="60"/>
      <c r="AD358" s="60"/>
      <c r="AE358" s="60"/>
      <c r="AF358" s="60"/>
      <c r="AG358" s="60"/>
      <c r="AH358" s="60"/>
      <c r="AI358" s="58">
        <f t="shared" si="5"/>
        <v>5</v>
      </c>
      <c r="AJ358" s="60"/>
    </row>
    <row r="359" spans="1:36" ht="63" x14ac:dyDescent="0.25">
      <c r="A359" s="23" t="s">
        <v>1039</v>
      </c>
      <c r="B359" s="11" t="s">
        <v>1040</v>
      </c>
      <c r="C359" s="32"/>
      <c r="D359" s="108"/>
      <c r="E359" s="108"/>
      <c r="F359" s="108"/>
      <c r="G359" s="108"/>
      <c r="H359" s="108"/>
      <c r="I359" s="108"/>
      <c r="J359" s="108" t="s">
        <v>1057</v>
      </c>
      <c r="K359" s="11" t="s">
        <v>0</v>
      </c>
      <c r="AC359" s="60"/>
      <c r="AD359" s="60"/>
      <c r="AE359" s="60"/>
      <c r="AF359" s="60"/>
      <c r="AG359" s="60"/>
      <c r="AH359" s="60"/>
      <c r="AI359" s="58">
        <f t="shared" si="5"/>
        <v>6</v>
      </c>
      <c r="AJ359" s="60"/>
    </row>
    <row r="360" spans="1:36" ht="47.25" x14ac:dyDescent="0.25">
      <c r="A360" s="23" t="s">
        <v>794</v>
      </c>
      <c r="B360" s="11" t="s">
        <v>795</v>
      </c>
      <c r="C360" s="32"/>
      <c r="D360" s="108"/>
      <c r="E360" s="108"/>
      <c r="F360" s="108" t="s">
        <v>173</v>
      </c>
      <c r="G360" s="108"/>
      <c r="H360" s="108"/>
      <c r="I360" s="108"/>
      <c r="J360" s="108"/>
      <c r="K360" s="11" t="s">
        <v>1</v>
      </c>
      <c r="AC360" s="60"/>
      <c r="AD360" s="60"/>
      <c r="AE360" s="60"/>
      <c r="AF360" s="60"/>
      <c r="AG360" s="60"/>
      <c r="AH360" s="60"/>
      <c r="AI360" s="58">
        <f t="shared" si="5"/>
        <v>5</v>
      </c>
      <c r="AJ360" s="60"/>
    </row>
    <row r="361" spans="1:36" ht="15.75" x14ac:dyDescent="0.25">
      <c r="A361" s="23" t="s">
        <v>796</v>
      </c>
      <c r="B361" s="11" t="s">
        <v>797</v>
      </c>
      <c r="C361" s="32"/>
      <c r="D361" s="108" t="s">
        <v>183</v>
      </c>
      <c r="E361" s="108" t="s">
        <v>172</v>
      </c>
      <c r="F361" s="108" t="s">
        <v>173</v>
      </c>
      <c r="G361" s="108" t="s">
        <v>174</v>
      </c>
      <c r="H361" s="108" t="s">
        <v>175</v>
      </c>
      <c r="I361" s="108" t="s">
        <v>194</v>
      </c>
      <c r="J361" s="108"/>
      <c r="K361" s="11" t="s">
        <v>0</v>
      </c>
      <c r="AC361" s="60"/>
      <c r="AD361" s="60"/>
      <c r="AE361" s="60"/>
      <c r="AF361" s="60"/>
      <c r="AG361" s="60"/>
      <c r="AH361" s="60"/>
      <c r="AI361" s="58">
        <f t="shared" si="5"/>
        <v>0</v>
      </c>
      <c r="AJ361" s="60"/>
    </row>
    <row r="362" spans="1:36" ht="31.5" x14ac:dyDescent="0.25">
      <c r="A362" s="23" t="s">
        <v>798</v>
      </c>
      <c r="B362" s="11" t="s">
        <v>799</v>
      </c>
      <c r="C362" s="32" t="s">
        <v>800</v>
      </c>
      <c r="D362" s="109"/>
      <c r="E362" s="109"/>
      <c r="F362" s="109"/>
      <c r="G362" s="109"/>
      <c r="H362" s="109"/>
      <c r="I362" s="108" t="s">
        <v>194</v>
      </c>
      <c r="J362" s="108"/>
      <c r="K362" s="11" t="s">
        <v>0</v>
      </c>
      <c r="AC362" s="60"/>
      <c r="AD362" s="60"/>
      <c r="AE362" s="60"/>
      <c r="AF362" s="60"/>
      <c r="AG362" s="60"/>
      <c r="AH362" s="60"/>
      <c r="AI362" s="58">
        <f t="shared" si="5"/>
        <v>5</v>
      </c>
      <c r="AJ362" s="60"/>
    </row>
    <row r="363" spans="1:36" ht="47.25" x14ac:dyDescent="0.25">
      <c r="A363" s="23" t="s">
        <v>801</v>
      </c>
      <c r="B363" s="11" t="s">
        <v>802</v>
      </c>
      <c r="C363" s="32" t="s">
        <v>803</v>
      </c>
      <c r="D363" s="108" t="s">
        <v>183</v>
      </c>
      <c r="E363" s="108" t="s">
        <v>172</v>
      </c>
      <c r="F363" s="108" t="s">
        <v>173</v>
      </c>
      <c r="G363" s="109"/>
      <c r="H363" s="108" t="s">
        <v>175</v>
      </c>
      <c r="I363" s="108"/>
      <c r="J363" s="108"/>
      <c r="K363" s="11" t="s">
        <v>0</v>
      </c>
      <c r="AC363" s="60"/>
      <c r="AD363" s="60"/>
      <c r="AE363" s="60"/>
      <c r="AF363" s="60"/>
      <c r="AG363" s="60"/>
      <c r="AH363" s="60"/>
      <c r="AI363" s="58">
        <f t="shared" si="5"/>
        <v>2</v>
      </c>
      <c r="AJ363" s="60"/>
    </row>
    <row r="364" spans="1:36" ht="47.25" x14ac:dyDescent="0.25">
      <c r="A364" s="23" t="s">
        <v>804</v>
      </c>
      <c r="B364" s="11" t="s">
        <v>805</v>
      </c>
      <c r="C364" s="32"/>
      <c r="D364" s="108" t="s">
        <v>183</v>
      </c>
      <c r="E364" s="108" t="s">
        <v>172</v>
      </c>
      <c r="F364" s="108" t="s">
        <v>173</v>
      </c>
      <c r="G364" s="108"/>
      <c r="H364" s="108" t="s">
        <v>175</v>
      </c>
      <c r="I364" s="108"/>
      <c r="J364" s="108"/>
      <c r="K364" s="11" t="s">
        <v>0</v>
      </c>
      <c r="AC364" s="60"/>
      <c r="AD364" s="60"/>
      <c r="AE364" s="60"/>
      <c r="AF364" s="60"/>
      <c r="AG364" s="60"/>
      <c r="AH364" s="60"/>
      <c r="AI364" s="58">
        <f t="shared" si="5"/>
        <v>2</v>
      </c>
      <c r="AJ364" s="60"/>
    </row>
    <row r="365" spans="1:36" ht="63" x14ac:dyDescent="0.25">
      <c r="A365" s="23" t="s">
        <v>806</v>
      </c>
      <c r="B365" s="11" t="s">
        <v>807</v>
      </c>
      <c r="C365" s="32"/>
      <c r="D365" s="108" t="s">
        <v>183</v>
      </c>
      <c r="E365" s="108" t="s">
        <v>172</v>
      </c>
      <c r="F365" s="108" t="s">
        <v>173</v>
      </c>
      <c r="G365" s="108" t="s">
        <v>174</v>
      </c>
      <c r="H365" s="108" t="s">
        <v>175</v>
      </c>
      <c r="I365" s="108"/>
      <c r="J365" s="108"/>
      <c r="K365" s="11" t="s">
        <v>0</v>
      </c>
      <c r="AC365" s="60"/>
      <c r="AD365" s="60"/>
      <c r="AE365" s="60"/>
      <c r="AF365" s="60"/>
      <c r="AG365" s="60"/>
      <c r="AH365" s="60"/>
      <c r="AI365" s="58">
        <f t="shared" si="5"/>
        <v>1</v>
      </c>
      <c r="AJ365" s="60"/>
    </row>
    <row r="366" spans="1:36" ht="63" x14ac:dyDescent="0.25">
      <c r="A366" s="23" t="s">
        <v>808</v>
      </c>
      <c r="B366" s="11" t="s">
        <v>809</v>
      </c>
      <c r="C366" s="32" t="s">
        <v>810</v>
      </c>
      <c r="D366" s="108" t="s">
        <v>183</v>
      </c>
      <c r="E366" s="108" t="s">
        <v>172</v>
      </c>
      <c r="F366" s="108" t="s">
        <v>173</v>
      </c>
      <c r="G366" s="108" t="s">
        <v>174</v>
      </c>
      <c r="H366" s="108" t="s">
        <v>175</v>
      </c>
      <c r="I366" s="108"/>
      <c r="J366" s="108"/>
      <c r="K366" s="11" t="s">
        <v>0</v>
      </c>
      <c r="AC366" s="60"/>
      <c r="AD366" s="60"/>
      <c r="AE366" s="60"/>
      <c r="AF366" s="60"/>
      <c r="AG366" s="60"/>
      <c r="AH366" s="60"/>
      <c r="AI366" s="58">
        <f t="shared" si="5"/>
        <v>1</v>
      </c>
      <c r="AJ366" s="60"/>
    </row>
    <row r="367" spans="1:36" ht="31.5" x14ac:dyDescent="0.25">
      <c r="A367" s="23" t="s">
        <v>811</v>
      </c>
      <c r="B367" s="11" t="s">
        <v>812</v>
      </c>
      <c r="C367" s="32"/>
      <c r="D367" s="108" t="s">
        <v>183</v>
      </c>
      <c r="E367" s="108"/>
      <c r="F367" s="108"/>
      <c r="G367" s="108" t="s">
        <v>174</v>
      </c>
      <c r="H367" s="108"/>
      <c r="I367" s="108"/>
      <c r="J367" s="108"/>
      <c r="K367" s="11" t="s">
        <v>165</v>
      </c>
      <c r="AC367" s="60"/>
      <c r="AD367" s="60"/>
      <c r="AE367" s="60"/>
      <c r="AF367" s="60"/>
      <c r="AG367" s="60"/>
      <c r="AH367" s="60"/>
      <c r="AI367" s="58">
        <f t="shared" si="5"/>
        <v>4</v>
      </c>
      <c r="AJ367" s="60"/>
    </row>
    <row r="368" spans="1:36" ht="31.5" x14ac:dyDescent="0.25">
      <c r="A368" s="23" t="s">
        <v>813</v>
      </c>
      <c r="B368" s="11" t="s">
        <v>814</v>
      </c>
      <c r="C368" s="32" t="s">
        <v>815</v>
      </c>
      <c r="D368" s="108" t="s">
        <v>183</v>
      </c>
      <c r="E368" s="108"/>
      <c r="F368" s="108" t="s">
        <v>173</v>
      </c>
      <c r="G368" s="108"/>
      <c r="H368" s="108"/>
      <c r="I368" s="108"/>
      <c r="J368" s="108"/>
      <c r="K368" s="11" t="s">
        <v>865</v>
      </c>
      <c r="AC368" s="60"/>
      <c r="AD368" s="60"/>
      <c r="AE368" s="60"/>
      <c r="AF368" s="60"/>
      <c r="AG368" s="60"/>
      <c r="AH368" s="60"/>
      <c r="AI368" s="58">
        <f t="shared" si="5"/>
        <v>4</v>
      </c>
      <c r="AJ368" s="60"/>
    </row>
    <row r="369" spans="1:36" ht="63" x14ac:dyDescent="0.25">
      <c r="A369" s="23" t="s">
        <v>816</v>
      </c>
      <c r="B369" s="11" t="s">
        <v>817</v>
      </c>
      <c r="C369" s="32"/>
      <c r="D369" s="108" t="s">
        <v>183</v>
      </c>
      <c r="E369" s="108" t="s">
        <v>172</v>
      </c>
      <c r="F369" s="108" t="s">
        <v>173</v>
      </c>
      <c r="G369" s="108"/>
      <c r="H369" s="108"/>
      <c r="I369" s="108"/>
      <c r="J369" s="108"/>
      <c r="K369" s="11" t="s">
        <v>165</v>
      </c>
      <c r="AC369" s="60"/>
      <c r="AD369" s="60"/>
      <c r="AE369" s="60"/>
      <c r="AF369" s="60"/>
      <c r="AG369" s="60"/>
      <c r="AH369" s="60"/>
      <c r="AI369" s="58">
        <f t="shared" si="5"/>
        <v>3</v>
      </c>
      <c r="AJ369" s="60"/>
    </row>
    <row r="370" spans="1:36" ht="31.5" x14ac:dyDescent="0.25">
      <c r="A370" s="23" t="s">
        <v>818</v>
      </c>
      <c r="B370" s="11" t="s">
        <v>819</v>
      </c>
      <c r="C370" s="32" t="s">
        <v>820</v>
      </c>
      <c r="D370" s="108" t="s">
        <v>183</v>
      </c>
      <c r="E370" s="108" t="s">
        <v>172</v>
      </c>
      <c r="F370" s="108" t="s">
        <v>173</v>
      </c>
      <c r="G370" s="108"/>
      <c r="H370" s="108"/>
      <c r="I370" s="108"/>
      <c r="J370" s="108"/>
      <c r="K370" s="11" t="s">
        <v>0</v>
      </c>
      <c r="AC370" s="60"/>
      <c r="AD370" s="60"/>
      <c r="AE370" s="60"/>
      <c r="AF370" s="60"/>
      <c r="AG370" s="60"/>
      <c r="AH370" s="60"/>
      <c r="AI370" s="58">
        <f t="shared" si="5"/>
        <v>3</v>
      </c>
      <c r="AJ370" s="60"/>
    </row>
    <row r="371" spans="1:36" ht="63" x14ac:dyDescent="0.25">
      <c r="A371" s="23" t="s">
        <v>821</v>
      </c>
      <c r="B371" s="11" t="s">
        <v>822</v>
      </c>
      <c r="C371" s="32" t="s">
        <v>823</v>
      </c>
      <c r="D371" s="108"/>
      <c r="E371" s="108"/>
      <c r="F371" s="108"/>
      <c r="G371" s="108"/>
      <c r="H371" s="108"/>
      <c r="I371" s="108" t="s">
        <v>194</v>
      </c>
      <c r="J371" s="108"/>
      <c r="K371" s="11" t="s">
        <v>165</v>
      </c>
      <c r="AC371" s="60"/>
      <c r="AD371" s="60"/>
      <c r="AE371" s="60"/>
      <c r="AF371" s="60"/>
      <c r="AG371" s="60"/>
      <c r="AH371" s="60"/>
      <c r="AI371" s="58">
        <f t="shared" si="5"/>
        <v>5</v>
      </c>
      <c r="AJ371" s="60"/>
    </row>
    <row r="372" spans="1:36" ht="31.5" x14ac:dyDescent="0.25">
      <c r="A372" s="23" t="s">
        <v>824</v>
      </c>
      <c r="B372" s="11" t="s">
        <v>825</v>
      </c>
      <c r="C372" s="32"/>
      <c r="D372" s="108"/>
      <c r="E372" s="108"/>
      <c r="F372" s="108"/>
      <c r="G372" s="108"/>
      <c r="H372" s="108"/>
      <c r="I372" s="108" t="s">
        <v>194</v>
      </c>
      <c r="J372" s="108"/>
      <c r="K372" s="11" t="s">
        <v>165</v>
      </c>
      <c r="AC372" s="60"/>
      <c r="AD372" s="60"/>
      <c r="AE372" s="60"/>
      <c r="AF372" s="60"/>
      <c r="AG372" s="60"/>
      <c r="AH372" s="60"/>
      <c r="AI372" s="58">
        <f t="shared" si="5"/>
        <v>5</v>
      </c>
      <c r="AJ372" s="60"/>
    </row>
    <row r="373" spans="1:36" ht="31.5" x14ac:dyDescent="0.25">
      <c r="A373" s="23" t="s">
        <v>826</v>
      </c>
      <c r="B373" s="11" t="s">
        <v>827</v>
      </c>
      <c r="C373" s="32"/>
      <c r="D373" s="108"/>
      <c r="E373" s="108"/>
      <c r="F373" s="108"/>
      <c r="G373" s="108"/>
      <c r="H373" s="108"/>
      <c r="I373" s="108" t="s">
        <v>194</v>
      </c>
      <c r="J373" s="108"/>
      <c r="K373" s="11" t="s">
        <v>165</v>
      </c>
      <c r="AC373" s="60"/>
      <c r="AD373" s="60"/>
      <c r="AE373" s="60"/>
      <c r="AF373" s="60"/>
      <c r="AG373" s="60"/>
      <c r="AH373" s="60"/>
      <c r="AI373" s="58">
        <f t="shared" si="5"/>
        <v>5</v>
      </c>
      <c r="AJ373" s="60"/>
    </row>
    <row r="374" spans="1:36" ht="31.5" x14ac:dyDescent="0.25">
      <c r="A374" s="23" t="s">
        <v>828</v>
      </c>
      <c r="B374" s="11" t="s">
        <v>829</v>
      </c>
      <c r="C374" s="32"/>
      <c r="D374" s="108"/>
      <c r="E374" s="108"/>
      <c r="F374" s="108"/>
      <c r="G374" s="108"/>
      <c r="H374" s="108"/>
      <c r="I374" s="108" t="s">
        <v>194</v>
      </c>
      <c r="J374" s="108"/>
      <c r="K374" s="11" t="s">
        <v>1</v>
      </c>
      <c r="AC374" s="60"/>
      <c r="AD374" s="60"/>
      <c r="AE374" s="60"/>
      <c r="AF374" s="60"/>
      <c r="AG374" s="60"/>
      <c r="AH374" s="60"/>
      <c r="AI374" s="58">
        <f t="shared" si="5"/>
        <v>5</v>
      </c>
      <c r="AJ374" s="60"/>
    </row>
    <row r="375" spans="1:36" ht="31.5" x14ac:dyDescent="0.25">
      <c r="A375" s="23" t="s">
        <v>830</v>
      </c>
      <c r="B375" s="11" t="s">
        <v>831</v>
      </c>
      <c r="C375" s="32"/>
      <c r="D375" s="108"/>
      <c r="E375" s="108"/>
      <c r="F375" s="108"/>
      <c r="G375" s="108"/>
      <c r="H375" s="108"/>
      <c r="I375" s="108" t="s">
        <v>194</v>
      </c>
      <c r="J375" s="108"/>
      <c r="K375" s="11" t="s">
        <v>165</v>
      </c>
      <c r="AC375" s="60"/>
      <c r="AD375" s="60"/>
      <c r="AE375" s="60"/>
      <c r="AF375" s="60"/>
      <c r="AG375" s="60"/>
      <c r="AH375" s="60"/>
      <c r="AI375" s="58">
        <f t="shared" si="5"/>
        <v>5</v>
      </c>
      <c r="AJ375" s="60"/>
    </row>
    <row r="376" spans="1:36" ht="63" x14ac:dyDescent="0.25">
      <c r="A376" s="23" t="s">
        <v>832</v>
      </c>
      <c r="B376" s="11" t="s">
        <v>833</v>
      </c>
      <c r="C376" s="32" t="s">
        <v>834</v>
      </c>
      <c r="D376" s="108"/>
      <c r="E376" s="108"/>
      <c r="F376" s="108"/>
      <c r="G376" s="108"/>
      <c r="H376" s="108"/>
      <c r="I376" s="108" t="s">
        <v>194</v>
      </c>
      <c r="J376" s="108"/>
      <c r="K376" s="11" t="s">
        <v>165</v>
      </c>
      <c r="AC376" s="60"/>
      <c r="AD376" s="60"/>
      <c r="AE376" s="60"/>
      <c r="AF376" s="60"/>
      <c r="AG376" s="60"/>
      <c r="AH376" s="60"/>
      <c r="AI376" s="58">
        <f t="shared" si="5"/>
        <v>5</v>
      </c>
      <c r="AJ376" s="60"/>
    </row>
    <row r="377" spans="1:36" ht="31.5" x14ac:dyDescent="0.25">
      <c r="A377" s="23" t="s">
        <v>835</v>
      </c>
      <c r="B377" s="11" t="s">
        <v>836</v>
      </c>
      <c r="C377" s="32"/>
      <c r="D377" s="108"/>
      <c r="E377" s="108"/>
      <c r="F377" s="108"/>
      <c r="G377" s="108"/>
      <c r="H377" s="108"/>
      <c r="I377" s="108" t="s">
        <v>194</v>
      </c>
      <c r="J377" s="108"/>
      <c r="K377" s="11" t="s">
        <v>165</v>
      </c>
      <c r="AC377" s="60"/>
      <c r="AD377" s="60"/>
      <c r="AE377" s="60"/>
      <c r="AF377" s="60"/>
      <c r="AG377" s="60"/>
      <c r="AH377" s="60"/>
      <c r="AI377" s="58">
        <f t="shared" si="5"/>
        <v>5</v>
      </c>
      <c r="AJ377" s="60"/>
    </row>
    <row r="378" spans="1:36" ht="63" x14ac:dyDescent="0.25">
      <c r="A378" s="23" t="s">
        <v>837</v>
      </c>
      <c r="B378" s="11" t="s">
        <v>838</v>
      </c>
      <c r="C378" s="32" t="s">
        <v>839</v>
      </c>
      <c r="D378" s="108"/>
      <c r="E378" s="108"/>
      <c r="F378" s="108"/>
      <c r="G378" s="108"/>
      <c r="H378" s="108"/>
      <c r="I378" s="108" t="s">
        <v>194</v>
      </c>
      <c r="J378" s="108"/>
      <c r="K378" s="11" t="s">
        <v>165</v>
      </c>
      <c r="AC378" s="60"/>
      <c r="AD378" s="60"/>
      <c r="AE378" s="60"/>
      <c r="AF378" s="60"/>
      <c r="AG378" s="60"/>
      <c r="AH378" s="60"/>
      <c r="AI378" s="58">
        <f t="shared" si="5"/>
        <v>5</v>
      </c>
      <c r="AJ378" s="60"/>
    </row>
    <row r="379" spans="1:36" ht="31.5" x14ac:dyDescent="0.25">
      <c r="A379" s="23" t="s">
        <v>840</v>
      </c>
      <c r="B379" s="11" t="s">
        <v>1070</v>
      </c>
      <c r="C379" s="32"/>
      <c r="D379" s="108"/>
      <c r="E379" s="108"/>
      <c r="F379" s="108"/>
      <c r="G379" s="108"/>
      <c r="H379" s="108"/>
      <c r="I379" s="108" t="s">
        <v>194</v>
      </c>
      <c r="J379" s="108"/>
      <c r="K379" s="11" t="s">
        <v>0</v>
      </c>
      <c r="AC379" s="60"/>
      <c r="AD379" s="60"/>
      <c r="AE379" s="60"/>
      <c r="AF379" s="60"/>
      <c r="AG379" s="60"/>
      <c r="AH379" s="60"/>
      <c r="AI379" s="58">
        <f t="shared" si="5"/>
        <v>5</v>
      </c>
      <c r="AJ379" s="60"/>
    </row>
    <row r="380" spans="1:36" ht="63" x14ac:dyDescent="0.25">
      <c r="A380" s="23" t="s">
        <v>841</v>
      </c>
      <c r="B380" s="11" t="s">
        <v>842</v>
      </c>
      <c r="C380" s="32"/>
      <c r="D380" s="108"/>
      <c r="E380" s="108"/>
      <c r="F380" s="108"/>
      <c r="G380" s="108"/>
      <c r="H380" s="108"/>
      <c r="I380" s="108" t="s">
        <v>194</v>
      </c>
      <c r="J380" s="108"/>
      <c r="K380" s="11" t="s">
        <v>1</v>
      </c>
      <c r="AC380" s="60"/>
      <c r="AD380" s="60"/>
      <c r="AE380" s="60"/>
      <c r="AF380" s="60"/>
      <c r="AG380" s="60"/>
      <c r="AH380" s="60"/>
      <c r="AI380" s="58">
        <f t="shared" si="5"/>
        <v>5</v>
      </c>
      <c r="AJ380" s="60"/>
    </row>
    <row r="381" spans="1:36" ht="47.25" x14ac:dyDescent="0.25">
      <c r="A381" s="23" t="s">
        <v>843</v>
      </c>
      <c r="B381" s="11" t="s">
        <v>844</v>
      </c>
      <c r="C381" s="32"/>
      <c r="D381" s="108"/>
      <c r="E381" s="108"/>
      <c r="F381" s="108"/>
      <c r="G381" s="108"/>
      <c r="H381" s="108"/>
      <c r="I381" s="108" t="s">
        <v>194</v>
      </c>
      <c r="J381" s="108"/>
      <c r="K381" s="11" t="s">
        <v>0</v>
      </c>
      <c r="AC381" s="60"/>
      <c r="AD381" s="60"/>
      <c r="AE381" s="60"/>
      <c r="AF381" s="60"/>
      <c r="AG381" s="60"/>
      <c r="AH381" s="60"/>
      <c r="AI381" s="58">
        <f t="shared" si="5"/>
        <v>5</v>
      </c>
      <c r="AJ381" s="60"/>
    </row>
    <row r="382" spans="1:36" ht="63" x14ac:dyDescent="0.25">
      <c r="A382" s="23" t="s">
        <v>845</v>
      </c>
      <c r="B382" s="11" t="s">
        <v>846</v>
      </c>
      <c r="C382" s="32" t="s">
        <v>847</v>
      </c>
      <c r="D382" s="108"/>
      <c r="E382" s="108"/>
      <c r="F382" s="108"/>
      <c r="G382" s="108"/>
      <c r="H382" s="108"/>
      <c r="I382" s="108" t="s">
        <v>194</v>
      </c>
      <c r="J382" s="108"/>
      <c r="K382" s="11" t="s">
        <v>165</v>
      </c>
      <c r="AC382" s="60"/>
      <c r="AD382" s="60"/>
      <c r="AE382" s="60"/>
      <c r="AF382" s="60"/>
      <c r="AG382" s="60"/>
      <c r="AH382" s="60"/>
      <c r="AI382" s="58">
        <f t="shared" si="5"/>
        <v>5</v>
      </c>
      <c r="AJ382" s="60"/>
    </row>
    <row r="383" spans="1:36" ht="110.25" x14ac:dyDescent="0.25">
      <c r="A383" s="23" t="s">
        <v>848</v>
      </c>
      <c r="B383" s="11" t="s">
        <v>849</v>
      </c>
      <c r="C383" s="32"/>
      <c r="D383" s="108"/>
      <c r="E383" s="108"/>
      <c r="F383" s="108"/>
      <c r="G383" s="108"/>
      <c r="H383" s="108"/>
      <c r="I383" s="108" t="s">
        <v>194</v>
      </c>
      <c r="J383" s="108"/>
      <c r="K383" s="11" t="s">
        <v>165</v>
      </c>
      <c r="AC383" s="60"/>
      <c r="AD383" s="60"/>
      <c r="AE383" s="60"/>
      <c r="AF383" s="60"/>
      <c r="AG383" s="60"/>
      <c r="AH383" s="60"/>
      <c r="AI383" s="58">
        <f t="shared" si="5"/>
        <v>5</v>
      </c>
      <c r="AJ383" s="60"/>
    </row>
    <row r="384" spans="1:36" ht="78.75" x14ac:dyDescent="0.25">
      <c r="A384" s="23" t="s">
        <v>850</v>
      </c>
      <c r="B384" s="11" t="s">
        <v>851</v>
      </c>
      <c r="C384" s="32"/>
      <c r="D384" s="108"/>
      <c r="E384" s="108"/>
      <c r="F384" s="108"/>
      <c r="G384" s="108"/>
      <c r="H384" s="108"/>
      <c r="I384" s="108" t="s">
        <v>194</v>
      </c>
      <c r="J384" s="108"/>
      <c r="K384" s="11" t="s">
        <v>0</v>
      </c>
      <c r="AC384" s="60"/>
      <c r="AD384" s="60"/>
      <c r="AE384" s="60"/>
      <c r="AF384" s="60"/>
      <c r="AG384" s="60"/>
      <c r="AH384" s="60"/>
      <c r="AI384" s="58">
        <f t="shared" si="5"/>
        <v>5</v>
      </c>
      <c r="AJ384" s="60"/>
    </row>
    <row r="385" spans="1:36" ht="31.5" x14ac:dyDescent="0.25">
      <c r="A385" s="23" t="s">
        <v>852</v>
      </c>
      <c r="B385" s="11" t="s">
        <v>853</v>
      </c>
      <c r="C385" s="32"/>
      <c r="D385" s="108"/>
      <c r="E385" s="108"/>
      <c r="F385" s="108"/>
      <c r="G385" s="108"/>
      <c r="H385" s="108"/>
      <c r="I385" s="108" t="s">
        <v>194</v>
      </c>
      <c r="J385" s="108"/>
      <c r="K385" s="11" t="s">
        <v>165</v>
      </c>
      <c r="AC385" s="60"/>
      <c r="AD385" s="60"/>
      <c r="AE385" s="60"/>
      <c r="AF385" s="60"/>
      <c r="AG385" s="60"/>
      <c r="AH385" s="60"/>
      <c r="AI385" s="58">
        <f t="shared" si="5"/>
        <v>5</v>
      </c>
      <c r="AJ385" s="60"/>
    </row>
    <row r="386" spans="1:36" ht="31.5" x14ac:dyDescent="0.25">
      <c r="A386" s="23" t="s">
        <v>854</v>
      </c>
      <c r="B386" s="11" t="s">
        <v>1071</v>
      </c>
      <c r="C386" s="32"/>
      <c r="D386" s="108"/>
      <c r="E386" s="108"/>
      <c r="F386" s="108"/>
      <c r="G386" s="108"/>
      <c r="H386" s="108"/>
      <c r="I386" s="108" t="s">
        <v>194</v>
      </c>
      <c r="J386" s="108"/>
      <c r="K386" s="11" t="s">
        <v>165</v>
      </c>
      <c r="AC386" s="60"/>
      <c r="AD386" s="60"/>
      <c r="AE386" s="60"/>
      <c r="AF386" s="60"/>
      <c r="AG386" s="60"/>
      <c r="AH386" s="60"/>
      <c r="AI386" s="58">
        <f t="shared" si="5"/>
        <v>5</v>
      </c>
      <c r="AJ386" s="60"/>
    </row>
    <row r="387" spans="1:36" ht="47.25" x14ac:dyDescent="0.25">
      <c r="A387" s="23" t="s">
        <v>855</v>
      </c>
      <c r="B387" s="11" t="s">
        <v>856</v>
      </c>
      <c r="C387" s="32"/>
      <c r="D387" s="108"/>
      <c r="E387" s="108"/>
      <c r="F387" s="108"/>
      <c r="G387" s="108"/>
      <c r="H387" s="108"/>
      <c r="I387" s="108" t="s">
        <v>194</v>
      </c>
      <c r="J387" s="108"/>
      <c r="K387" s="11" t="s">
        <v>1</v>
      </c>
      <c r="AC387" s="60"/>
      <c r="AD387" s="60"/>
      <c r="AE387" s="60"/>
      <c r="AF387" s="60"/>
      <c r="AG387" s="60"/>
      <c r="AH387" s="60"/>
      <c r="AI387" s="58">
        <f t="shared" si="5"/>
        <v>5</v>
      </c>
      <c r="AJ387" s="60"/>
    </row>
    <row r="388" spans="1:36" ht="31.5" x14ac:dyDescent="0.25">
      <c r="A388" s="23" t="s">
        <v>857</v>
      </c>
      <c r="B388" s="11" t="s">
        <v>858</v>
      </c>
      <c r="C388" s="32"/>
      <c r="D388" s="108"/>
      <c r="E388" s="108"/>
      <c r="F388" s="108"/>
      <c r="G388" s="108"/>
      <c r="H388" s="108"/>
      <c r="I388" s="108" t="s">
        <v>194</v>
      </c>
      <c r="J388" s="108"/>
      <c r="K388" s="11" t="s">
        <v>0</v>
      </c>
      <c r="AC388" s="60"/>
      <c r="AD388" s="60"/>
      <c r="AE388" s="60"/>
      <c r="AF388" s="60"/>
      <c r="AG388" s="60"/>
      <c r="AH388" s="60"/>
      <c r="AI388" s="58">
        <f t="shared" si="5"/>
        <v>5</v>
      </c>
      <c r="AJ388" s="60"/>
    </row>
    <row r="389" spans="1:36" ht="31.5" x14ac:dyDescent="0.25">
      <c r="A389" s="23" t="s">
        <v>859</v>
      </c>
      <c r="B389" s="11" t="s">
        <v>860</v>
      </c>
      <c r="C389" s="32"/>
      <c r="D389" s="108"/>
      <c r="E389" s="108"/>
      <c r="F389" s="108"/>
      <c r="G389" s="108"/>
      <c r="H389" s="108"/>
      <c r="I389" s="108" t="s">
        <v>194</v>
      </c>
      <c r="J389" s="108"/>
      <c r="K389" s="11" t="s">
        <v>165</v>
      </c>
      <c r="AC389" s="60"/>
      <c r="AD389" s="60"/>
      <c r="AE389" s="60"/>
      <c r="AF389" s="60"/>
      <c r="AG389" s="60"/>
      <c r="AH389" s="60"/>
      <c r="AI389" s="58">
        <f t="shared" si="5"/>
        <v>5</v>
      </c>
      <c r="AJ389" s="60"/>
    </row>
    <row r="390" spans="1:36" ht="126" x14ac:dyDescent="0.25">
      <c r="A390" s="23" t="s">
        <v>861</v>
      </c>
      <c r="B390" s="11" t="s">
        <v>862</v>
      </c>
      <c r="C390" s="32"/>
      <c r="D390" s="108"/>
      <c r="E390" s="108"/>
      <c r="F390" s="108"/>
      <c r="G390" s="108"/>
      <c r="H390" s="108"/>
      <c r="I390" s="108" t="s">
        <v>194</v>
      </c>
      <c r="J390" s="108"/>
      <c r="K390" s="11" t="s">
        <v>165</v>
      </c>
      <c r="AC390" s="60"/>
      <c r="AD390" s="60"/>
      <c r="AE390" s="60"/>
      <c r="AF390" s="60"/>
      <c r="AG390" s="60"/>
      <c r="AH390" s="60"/>
      <c r="AI390" s="58">
        <f t="shared" si="5"/>
        <v>5</v>
      </c>
      <c r="AJ390" s="60"/>
    </row>
    <row r="391" spans="1:36" ht="15.75" x14ac:dyDescent="0.25">
      <c r="A391" s="23" t="s">
        <v>863</v>
      </c>
      <c r="B391" s="11" t="s">
        <v>864</v>
      </c>
      <c r="C391" s="32"/>
      <c r="D391" s="108"/>
      <c r="E391" s="108"/>
      <c r="F391" s="108"/>
      <c r="G391" s="108"/>
      <c r="H391" s="108"/>
      <c r="I391" s="108" t="s">
        <v>194</v>
      </c>
      <c r="J391" s="108"/>
      <c r="K391" s="11" t="s">
        <v>0</v>
      </c>
      <c r="AC391" s="60"/>
      <c r="AD391" s="60"/>
      <c r="AE391" s="60"/>
      <c r="AF391" s="60"/>
      <c r="AG391" s="60"/>
      <c r="AH391" s="60"/>
      <c r="AI391" s="58">
        <f t="shared" ref="AI391:AI414" si="6">COUNTIF(D391:I391,"")</f>
        <v>5</v>
      </c>
      <c r="AJ391" s="60"/>
    </row>
    <row r="392" spans="1:36" ht="47.25" x14ac:dyDescent="0.25">
      <c r="A392" s="23" t="s">
        <v>866</v>
      </c>
      <c r="B392" s="11" t="s">
        <v>867</v>
      </c>
      <c r="C392" s="32"/>
      <c r="D392" s="108" t="s">
        <v>183</v>
      </c>
      <c r="E392" s="108" t="s">
        <v>172</v>
      </c>
      <c r="F392" s="108" t="s">
        <v>173</v>
      </c>
      <c r="G392" s="108" t="s">
        <v>174</v>
      </c>
      <c r="H392" s="108"/>
      <c r="I392" s="108"/>
      <c r="J392" s="108"/>
      <c r="K392" s="11" t="s">
        <v>165</v>
      </c>
      <c r="AC392" s="60"/>
      <c r="AD392" s="60"/>
      <c r="AE392" s="60"/>
      <c r="AF392" s="60"/>
      <c r="AG392" s="60"/>
      <c r="AH392" s="60"/>
      <c r="AI392" s="58">
        <f t="shared" si="6"/>
        <v>2</v>
      </c>
      <c r="AJ392" s="60"/>
    </row>
    <row r="393" spans="1:36" ht="47.25" x14ac:dyDescent="0.25">
      <c r="A393" s="23" t="s">
        <v>868</v>
      </c>
      <c r="B393" s="11" t="s">
        <v>869</v>
      </c>
      <c r="C393" s="32" t="s">
        <v>9</v>
      </c>
      <c r="D393" s="108" t="s">
        <v>183</v>
      </c>
      <c r="E393" s="108" t="s">
        <v>172</v>
      </c>
      <c r="F393" s="108" t="s">
        <v>173</v>
      </c>
      <c r="G393" s="108"/>
      <c r="H393" s="108"/>
      <c r="I393" s="108"/>
      <c r="J393" s="108"/>
      <c r="K393" s="11" t="s">
        <v>0</v>
      </c>
      <c r="AC393" s="60"/>
      <c r="AD393" s="60"/>
      <c r="AE393" s="60"/>
      <c r="AF393" s="60"/>
      <c r="AG393" s="60"/>
      <c r="AH393" s="60"/>
      <c r="AI393" s="58">
        <f t="shared" si="6"/>
        <v>3</v>
      </c>
      <c r="AJ393" s="60"/>
    </row>
    <row r="394" spans="1:36" ht="78.75" x14ac:dyDescent="0.25">
      <c r="A394" s="23" t="s">
        <v>980</v>
      </c>
      <c r="B394" s="11" t="s">
        <v>870</v>
      </c>
      <c r="C394" s="32" t="s">
        <v>871</v>
      </c>
      <c r="D394" s="108" t="s">
        <v>183</v>
      </c>
      <c r="E394" s="108" t="s">
        <v>172</v>
      </c>
      <c r="F394" s="108" t="s">
        <v>173</v>
      </c>
      <c r="G394" s="108" t="s">
        <v>174</v>
      </c>
      <c r="H394" s="108"/>
      <c r="I394" s="108"/>
      <c r="J394" s="108"/>
      <c r="K394" s="11" t="s">
        <v>165</v>
      </c>
      <c r="AC394" s="60"/>
      <c r="AD394" s="60"/>
      <c r="AE394" s="60"/>
      <c r="AF394" s="60"/>
      <c r="AG394" s="60"/>
      <c r="AH394" s="60"/>
      <c r="AI394" s="58">
        <f t="shared" si="6"/>
        <v>2</v>
      </c>
      <c r="AJ394" s="60"/>
    </row>
    <row r="395" spans="1:36" ht="47.25" x14ac:dyDescent="0.25">
      <c r="A395" s="23" t="s">
        <v>872</v>
      </c>
      <c r="B395" s="11" t="s">
        <v>873</v>
      </c>
      <c r="C395" s="32"/>
      <c r="D395" s="108"/>
      <c r="E395" s="108" t="s">
        <v>172</v>
      </c>
      <c r="F395" s="108"/>
      <c r="G395" s="108"/>
      <c r="H395" s="108"/>
      <c r="I395" s="108" t="s">
        <v>194</v>
      </c>
      <c r="J395" s="108"/>
      <c r="K395" s="11" t="s">
        <v>186</v>
      </c>
      <c r="AC395" s="60"/>
      <c r="AD395" s="60"/>
      <c r="AE395" s="60"/>
      <c r="AF395" s="60"/>
      <c r="AG395" s="60"/>
      <c r="AH395" s="60"/>
      <c r="AI395" s="58">
        <f t="shared" si="6"/>
        <v>4</v>
      </c>
      <c r="AJ395" s="60"/>
    </row>
    <row r="396" spans="1:36" ht="47.25" x14ac:dyDescent="0.25">
      <c r="A396" s="23" t="s">
        <v>874</v>
      </c>
      <c r="B396" s="11" t="s">
        <v>875</v>
      </c>
      <c r="C396" s="32"/>
      <c r="D396" s="108"/>
      <c r="E396" s="108"/>
      <c r="F396" s="108" t="s">
        <v>173</v>
      </c>
      <c r="G396" s="108"/>
      <c r="H396" s="108"/>
      <c r="I396" s="108"/>
      <c r="J396" s="108"/>
      <c r="K396" s="11" t="s">
        <v>1</v>
      </c>
      <c r="AC396" s="60"/>
      <c r="AD396" s="60"/>
      <c r="AE396" s="60"/>
      <c r="AF396" s="60"/>
      <c r="AG396" s="60"/>
      <c r="AH396" s="60"/>
      <c r="AI396" s="58">
        <f t="shared" si="6"/>
        <v>5</v>
      </c>
      <c r="AJ396" s="60"/>
    </row>
    <row r="397" spans="1:36" ht="47.25" x14ac:dyDescent="0.25">
      <c r="A397" s="23" t="s">
        <v>876</v>
      </c>
      <c r="B397" s="11" t="s">
        <v>877</v>
      </c>
      <c r="C397" s="32"/>
      <c r="D397" s="108"/>
      <c r="E397" s="108" t="s">
        <v>172</v>
      </c>
      <c r="F397" s="108" t="s">
        <v>173</v>
      </c>
      <c r="G397" s="108"/>
      <c r="H397" s="108"/>
      <c r="I397" s="108"/>
      <c r="J397" s="108"/>
      <c r="K397" s="11" t="s">
        <v>0</v>
      </c>
      <c r="AC397" s="60"/>
      <c r="AD397" s="60"/>
      <c r="AE397" s="60"/>
      <c r="AF397" s="60"/>
      <c r="AG397" s="60"/>
      <c r="AH397" s="60"/>
      <c r="AI397" s="58">
        <f t="shared" si="6"/>
        <v>4</v>
      </c>
      <c r="AJ397" s="60"/>
    </row>
    <row r="398" spans="1:36" ht="126" x14ac:dyDescent="0.25">
      <c r="A398" s="23" t="s">
        <v>878</v>
      </c>
      <c r="B398" s="11" t="s">
        <v>879</v>
      </c>
      <c r="C398" s="32"/>
      <c r="D398" s="108"/>
      <c r="E398" s="108" t="s">
        <v>172</v>
      </c>
      <c r="F398" s="108" t="s">
        <v>173</v>
      </c>
      <c r="G398" s="108"/>
      <c r="H398" s="108"/>
      <c r="I398" s="108" t="s">
        <v>194</v>
      </c>
      <c r="J398" s="108"/>
      <c r="K398" s="11" t="s">
        <v>165</v>
      </c>
      <c r="AC398" s="60"/>
      <c r="AD398" s="60"/>
      <c r="AE398" s="60"/>
      <c r="AF398" s="60"/>
      <c r="AG398" s="60"/>
      <c r="AH398" s="60"/>
      <c r="AI398" s="58">
        <f t="shared" si="6"/>
        <v>3</v>
      </c>
      <c r="AJ398" s="60"/>
    </row>
    <row r="399" spans="1:36" ht="47.25" x14ac:dyDescent="0.25">
      <c r="A399" s="23" t="s">
        <v>880</v>
      </c>
      <c r="B399" s="11" t="s">
        <v>881</v>
      </c>
      <c r="C399" s="32"/>
      <c r="D399" s="108"/>
      <c r="E399" s="108" t="s">
        <v>172</v>
      </c>
      <c r="F399" s="108" t="s">
        <v>173</v>
      </c>
      <c r="G399" s="108"/>
      <c r="H399" s="108"/>
      <c r="I399" s="108"/>
      <c r="J399" s="108"/>
      <c r="K399" s="11" t="s">
        <v>0</v>
      </c>
      <c r="AC399" s="60"/>
      <c r="AD399" s="60"/>
      <c r="AE399" s="60"/>
      <c r="AF399" s="60"/>
      <c r="AG399" s="60"/>
      <c r="AH399" s="60"/>
      <c r="AI399" s="58">
        <f t="shared" si="6"/>
        <v>4</v>
      </c>
      <c r="AJ399" s="60"/>
    </row>
    <row r="400" spans="1:36" ht="63" x14ac:dyDescent="0.25">
      <c r="A400" s="23" t="s">
        <v>1041</v>
      </c>
      <c r="B400" s="11" t="s">
        <v>1042</v>
      </c>
      <c r="C400" s="32"/>
      <c r="D400" s="108"/>
      <c r="E400" s="108"/>
      <c r="F400" s="108"/>
      <c r="G400" s="108"/>
      <c r="H400" s="108"/>
      <c r="I400" s="108"/>
      <c r="J400" s="108" t="s">
        <v>1057</v>
      </c>
      <c r="K400" s="11" t="s">
        <v>165</v>
      </c>
      <c r="AC400" s="60"/>
      <c r="AD400" s="60"/>
      <c r="AE400" s="60"/>
      <c r="AF400" s="60"/>
      <c r="AG400" s="60"/>
      <c r="AH400" s="60"/>
      <c r="AI400" s="58">
        <f t="shared" si="6"/>
        <v>6</v>
      </c>
      <c r="AJ400" s="60"/>
    </row>
    <row r="401" spans="1:36" ht="78.75" x14ac:dyDescent="0.25">
      <c r="A401" s="23" t="s">
        <v>882</v>
      </c>
      <c r="B401" s="11" t="s">
        <v>883</v>
      </c>
      <c r="C401" s="32" t="s">
        <v>884</v>
      </c>
      <c r="D401" s="108" t="s">
        <v>183</v>
      </c>
      <c r="E401" s="108" t="s">
        <v>172</v>
      </c>
      <c r="F401" s="108" t="s">
        <v>173</v>
      </c>
      <c r="G401" s="108" t="s">
        <v>174</v>
      </c>
      <c r="H401" s="108" t="s">
        <v>175</v>
      </c>
      <c r="I401" s="108"/>
      <c r="J401" s="108"/>
      <c r="K401" s="11" t="s">
        <v>165</v>
      </c>
      <c r="AC401" s="60"/>
      <c r="AD401" s="60"/>
      <c r="AE401" s="60"/>
      <c r="AF401" s="60"/>
      <c r="AG401" s="60"/>
      <c r="AH401" s="60"/>
      <c r="AI401" s="58">
        <f t="shared" si="6"/>
        <v>1</v>
      </c>
      <c r="AJ401" s="60"/>
    </row>
    <row r="402" spans="1:36" ht="126" x14ac:dyDescent="0.25">
      <c r="A402" s="23" t="s">
        <v>885</v>
      </c>
      <c r="B402" s="11" t="s">
        <v>886</v>
      </c>
      <c r="C402" s="32"/>
      <c r="D402" s="108" t="s">
        <v>183</v>
      </c>
      <c r="E402" s="108" t="s">
        <v>172</v>
      </c>
      <c r="F402" s="108" t="s">
        <v>173</v>
      </c>
      <c r="G402" s="108"/>
      <c r="H402" s="108"/>
      <c r="I402" s="108" t="s">
        <v>194</v>
      </c>
      <c r="J402" s="108"/>
      <c r="K402" s="11" t="s">
        <v>0</v>
      </c>
      <c r="AC402" s="60"/>
      <c r="AD402" s="60"/>
      <c r="AE402" s="60"/>
      <c r="AF402" s="60"/>
      <c r="AG402" s="60"/>
      <c r="AH402" s="60"/>
      <c r="AI402" s="58">
        <f t="shared" si="6"/>
        <v>2</v>
      </c>
      <c r="AJ402" s="60"/>
    </row>
    <row r="403" spans="1:36" ht="31.5" x14ac:dyDescent="0.25">
      <c r="A403" s="23" t="s">
        <v>887</v>
      </c>
      <c r="B403" s="11" t="s">
        <v>888</v>
      </c>
      <c r="C403" s="32"/>
      <c r="D403" s="108"/>
      <c r="E403" s="108"/>
      <c r="F403" s="108"/>
      <c r="G403" s="108" t="s">
        <v>174</v>
      </c>
      <c r="H403" s="108" t="s">
        <v>175</v>
      </c>
      <c r="I403" s="108"/>
      <c r="J403" s="108"/>
      <c r="K403" s="11" t="s">
        <v>165</v>
      </c>
      <c r="AC403" s="60"/>
      <c r="AD403" s="60"/>
      <c r="AE403" s="60"/>
      <c r="AF403" s="60"/>
      <c r="AG403" s="60"/>
      <c r="AH403" s="60"/>
      <c r="AI403" s="58">
        <f t="shared" si="6"/>
        <v>4</v>
      </c>
      <c r="AJ403" s="60"/>
    </row>
    <row r="404" spans="1:36" ht="31.5" x14ac:dyDescent="0.25">
      <c r="A404" s="23" t="s">
        <v>889</v>
      </c>
      <c r="B404" s="11" t="s">
        <v>890</v>
      </c>
      <c r="C404" s="32" t="s">
        <v>891</v>
      </c>
      <c r="D404" s="108"/>
      <c r="E404" s="108"/>
      <c r="F404" s="108" t="s">
        <v>173</v>
      </c>
      <c r="G404" s="108"/>
      <c r="H404" s="108"/>
      <c r="I404" s="108"/>
      <c r="J404" s="108"/>
      <c r="K404" s="11" t="s">
        <v>0</v>
      </c>
      <c r="AC404" s="60"/>
      <c r="AD404" s="60"/>
      <c r="AE404" s="60"/>
      <c r="AF404" s="60"/>
      <c r="AG404" s="60"/>
      <c r="AH404" s="60"/>
      <c r="AI404" s="58">
        <f t="shared" si="6"/>
        <v>5</v>
      </c>
      <c r="AJ404" s="60"/>
    </row>
    <row r="405" spans="1:36" ht="47.25" x14ac:dyDescent="0.25">
      <c r="A405" s="23" t="s">
        <v>1043</v>
      </c>
      <c r="B405" s="11" t="s">
        <v>1087</v>
      </c>
      <c r="C405" s="32"/>
      <c r="D405" s="108"/>
      <c r="E405" s="108"/>
      <c r="F405" s="108"/>
      <c r="G405" s="108"/>
      <c r="H405" s="108"/>
      <c r="I405" s="108"/>
      <c r="J405" s="108" t="s">
        <v>1057</v>
      </c>
      <c r="K405" s="11" t="s">
        <v>0</v>
      </c>
      <c r="AC405" s="60"/>
      <c r="AD405" s="60"/>
      <c r="AE405" s="60"/>
      <c r="AF405" s="60"/>
      <c r="AG405" s="60"/>
      <c r="AH405" s="60"/>
      <c r="AI405" s="58">
        <f t="shared" si="6"/>
        <v>6</v>
      </c>
      <c r="AJ405" s="60"/>
    </row>
    <row r="406" spans="1:36" ht="63" x14ac:dyDescent="0.25">
      <c r="A406" s="23" t="s">
        <v>892</v>
      </c>
      <c r="B406" s="11" t="s">
        <v>893</v>
      </c>
      <c r="C406" s="32" t="s">
        <v>894</v>
      </c>
      <c r="D406" s="108" t="s">
        <v>183</v>
      </c>
      <c r="E406" s="108" t="s">
        <v>172</v>
      </c>
      <c r="F406" s="108" t="s">
        <v>173</v>
      </c>
      <c r="G406" s="108" t="s">
        <v>174</v>
      </c>
      <c r="H406" s="108" t="s">
        <v>175</v>
      </c>
      <c r="I406" s="108" t="s">
        <v>194</v>
      </c>
      <c r="J406" s="108"/>
      <c r="K406" s="11" t="s">
        <v>0</v>
      </c>
      <c r="AC406" s="60"/>
      <c r="AD406" s="60"/>
      <c r="AE406" s="60"/>
      <c r="AF406" s="60"/>
      <c r="AG406" s="60"/>
      <c r="AH406" s="60"/>
      <c r="AI406" s="58">
        <f t="shared" si="6"/>
        <v>0</v>
      </c>
      <c r="AJ406" s="60"/>
    </row>
    <row r="407" spans="1:36" ht="78.75" x14ac:dyDescent="0.25">
      <c r="A407" s="23" t="s">
        <v>895</v>
      </c>
      <c r="B407" s="11" t="s">
        <v>896</v>
      </c>
      <c r="C407" s="32"/>
      <c r="D407" s="108" t="s">
        <v>183</v>
      </c>
      <c r="E407" s="108" t="s">
        <v>172</v>
      </c>
      <c r="F407" s="108" t="s">
        <v>173</v>
      </c>
      <c r="G407" s="108" t="s">
        <v>174</v>
      </c>
      <c r="H407" s="108" t="s">
        <v>175</v>
      </c>
      <c r="I407" s="108"/>
      <c r="J407" s="108"/>
      <c r="K407" s="11" t="s">
        <v>1</v>
      </c>
      <c r="AC407" s="60"/>
      <c r="AD407" s="60"/>
      <c r="AE407" s="60"/>
      <c r="AF407" s="60"/>
      <c r="AG407" s="60"/>
      <c r="AH407" s="60"/>
      <c r="AI407" s="58">
        <f t="shared" si="6"/>
        <v>1</v>
      </c>
      <c r="AJ407" s="60"/>
    </row>
    <row r="408" spans="1:36" ht="47.25" x14ac:dyDescent="0.25">
      <c r="A408" s="23" t="s">
        <v>897</v>
      </c>
      <c r="B408" s="11" t="s">
        <v>898</v>
      </c>
      <c r="C408" s="32"/>
      <c r="D408" s="108"/>
      <c r="E408" s="108" t="s">
        <v>172</v>
      </c>
      <c r="F408" s="108" t="s">
        <v>173</v>
      </c>
      <c r="G408" s="108"/>
      <c r="H408" s="108"/>
      <c r="I408" s="108"/>
      <c r="J408" s="108"/>
      <c r="K408" s="11" t="s">
        <v>0</v>
      </c>
      <c r="AC408" s="60"/>
      <c r="AD408" s="60"/>
      <c r="AE408" s="60"/>
      <c r="AF408" s="60"/>
      <c r="AG408" s="60"/>
      <c r="AH408" s="60"/>
      <c r="AI408" s="58">
        <f t="shared" si="6"/>
        <v>4</v>
      </c>
      <c r="AJ408" s="60"/>
    </row>
    <row r="409" spans="1:36" ht="31.5" x14ac:dyDescent="0.25">
      <c r="A409" s="23" t="s">
        <v>899</v>
      </c>
      <c r="B409" s="11" t="s">
        <v>900</v>
      </c>
      <c r="C409" s="32" t="s">
        <v>9</v>
      </c>
      <c r="D409" s="108"/>
      <c r="E409" s="108" t="s">
        <v>172</v>
      </c>
      <c r="F409" s="108" t="s">
        <v>173</v>
      </c>
      <c r="G409" s="108"/>
      <c r="H409" s="108"/>
      <c r="I409" s="108"/>
      <c r="J409" s="108"/>
      <c r="K409" s="11" t="s">
        <v>165</v>
      </c>
      <c r="AC409" s="60"/>
      <c r="AD409" s="60"/>
      <c r="AE409" s="60"/>
      <c r="AF409" s="60"/>
      <c r="AG409" s="60"/>
      <c r="AH409" s="60"/>
      <c r="AI409" s="58">
        <f t="shared" si="6"/>
        <v>4</v>
      </c>
      <c r="AJ409" s="60"/>
    </row>
    <row r="410" spans="1:36" ht="94.5" x14ac:dyDescent="0.25">
      <c r="A410" s="23" t="s">
        <v>1044</v>
      </c>
      <c r="B410" s="11" t="s">
        <v>1045</v>
      </c>
      <c r="C410" s="32"/>
      <c r="D410" s="108"/>
      <c r="E410" s="108"/>
      <c r="F410" s="108"/>
      <c r="G410" s="108"/>
      <c r="H410" s="108"/>
      <c r="I410" s="108"/>
      <c r="J410" s="108" t="s">
        <v>1057</v>
      </c>
      <c r="K410" s="11" t="s">
        <v>0</v>
      </c>
      <c r="AC410" s="60"/>
      <c r="AD410" s="60"/>
      <c r="AE410" s="60"/>
      <c r="AF410" s="60"/>
      <c r="AG410" s="60"/>
      <c r="AH410" s="60"/>
      <c r="AI410" s="58">
        <f t="shared" si="6"/>
        <v>6</v>
      </c>
      <c r="AJ410" s="60"/>
    </row>
    <row r="411" spans="1:36" ht="47.25" x14ac:dyDescent="0.25">
      <c r="A411" s="23" t="s">
        <v>901</v>
      </c>
      <c r="B411" s="11" t="s">
        <v>902</v>
      </c>
      <c r="C411" s="32"/>
      <c r="D411" s="108" t="s">
        <v>183</v>
      </c>
      <c r="E411" s="108" t="s">
        <v>172</v>
      </c>
      <c r="F411" s="108" t="s">
        <v>173</v>
      </c>
      <c r="G411" s="108" t="s">
        <v>174</v>
      </c>
      <c r="H411" s="108" t="s">
        <v>175</v>
      </c>
      <c r="I411" s="108"/>
      <c r="J411" s="108"/>
      <c r="K411" s="11" t="s">
        <v>165</v>
      </c>
      <c r="AC411" s="60"/>
      <c r="AD411" s="60"/>
      <c r="AE411" s="60"/>
      <c r="AF411" s="60"/>
      <c r="AG411" s="60"/>
      <c r="AH411" s="60"/>
      <c r="AI411" s="58">
        <f t="shared" si="6"/>
        <v>1</v>
      </c>
      <c r="AJ411" s="60"/>
    </row>
    <row r="412" spans="1:36" ht="47.25" x14ac:dyDescent="0.25">
      <c r="A412" s="23" t="s">
        <v>903</v>
      </c>
      <c r="B412" s="11" t="s">
        <v>904</v>
      </c>
      <c r="C412" s="32"/>
      <c r="D412" s="108"/>
      <c r="E412" s="108" t="s">
        <v>172</v>
      </c>
      <c r="F412" s="108" t="s">
        <v>173</v>
      </c>
      <c r="G412" s="108"/>
      <c r="H412" s="108"/>
      <c r="I412" s="108"/>
      <c r="J412" s="108"/>
      <c r="K412" s="11" t="s">
        <v>165</v>
      </c>
      <c r="AC412" s="60"/>
      <c r="AD412" s="60"/>
      <c r="AE412" s="60"/>
      <c r="AF412" s="60"/>
      <c r="AG412" s="60"/>
      <c r="AH412" s="60"/>
      <c r="AI412" s="58">
        <f t="shared" si="6"/>
        <v>4</v>
      </c>
      <c r="AJ412" s="60"/>
    </row>
    <row r="413" spans="1:36" ht="47.25" x14ac:dyDescent="0.25">
      <c r="A413" s="23" t="s">
        <v>1088</v>
      </c>
      <c r="B413" s="11" t="s">
        <v>1089</v>
      </c>
      <c r="C413" s="32"/>
      <c r="D413" s="108"/>
      <c r="E413" s="108"/>
      <c r="F413" s="108"/>
      <c r="G413" s="108"/>
      <c r="H413" s="108"/>
      <c r="I413" s="108"/>
      <c r="J413" s="108" t="s">
        <v>1057</v>
      </c>
      <c r="K413" s="11" t="s">
        <v>165</v>
      </c>
      <c r="AC413" s="60"/>
      <c r="AD413" s="60"/>
      <c r="AE413" s="60"/>
      <c r="AF413" s="60"/>
      <c r="AG413" s="60"/>
      <c r="AH413" s="60"/>
      <c r="AI413" s="58">
        <f t="shared" si="6"/>
        <v>6</v>
      </c>
      <c r="AJ413" s="60"/>
    </row>
    <row r="414" spans="1:36" ht="47.25" x14ac:dyDescent="0.25">
      <c r="A414" s="23" t="s">
        <v>905</v>
      </c>
      <c r="B414" s="11" t="s">
        <v>906</v>
      </c>
      <c r="C414" s="32" t="s">
        <v>907</v>
      </c>
      <c r="D414" s="108"/>
      <c r="E414" s="108" t="s">
        <v>172</v>
      </c>
      <c r="F414" s="108" t="s">
        <v>173</v>
      </c>
      <c r="G414" s="108"/>
      <c r="H414" s="108"/>
      <c r="I414" s="108" t="s">
        <v>194</v>
      </c>
      <c r="J414" s="108"/>
      <c r="K414" s="11" t="s">
        <v>165</v>
      </c>
      <c r="AC414" s="60"/>
      <c r="AD414" s="60"/>
      <c r="AE414" s="60"/>
      <c r="AF414" s="60"/>
      <c r="AG414" s="60"/>
      <c r="AH414" s="60"/>
      <c r="AI414" s="58">
        <f t="shared" si="6"/>
        <v>3</v>
      </c>
      <c r="AJ414" s="60"/>
    </row>
    <row r="415" spans="1:36" ht="15.75" x14ac:dyDescent="0.25">
      <c r="A415" s="23" t="s">
        <v>1046</v>
      </c>
      <c r="B415" s="11" t="s">
        <v>1047</v>
      </c>
      <c r="C415" s="32"/>
      <c r="D415" s="108"/>
      <c r="E415" s="108"/>
      <c r="F415" s="108"/>
      <c r="G415" s="108"/>
      <c r="H415" s="108"/>
      <c r="I415" s="108"/>
      <c r="J415" s="108" t="s">
        <v>1057</v>
      </c>
      <c r="K415" s="11" t="s">
        <v>1</v>
      </c>
      <c r="AC415" s="60"/>
      <c r="AD415" s="60"/>
      <c r="AE415" s="60"/>
      <c r="AF415" s="60"/>
      <c r="AG415" s="60"/>
      <c r="AH415" s="60"/>
      <c r="AI415" s="58"/>
      <c r="AJ415" s="60"/>
    </row>
    <row r="416" spans="1:36" ht="47.25" x14ac:dyDescent="0.25">
      <c r="A416" s="23" t="s">
        <v>908</v>
      </c>
      <c r="B416" s="11" t="s">
        <v>909</v>
      </c>
      <c r="C416" s="32"/>
      <c r="D416" s="108"/>
      <c r="E416" s="108" t="s">
        <v>172</v>
      </c>
      <c r="F416" s="108"/>
      <c r="G416" s="108"/>
      <c r="H416" s="108"/>
      <c r="I416" s="108"/>
      <c r="J416" s="108"/>
      <c r="K416" s="11" t="s">
        <v>1</v>
      </c>
      <c r="AC416" s="60"/>
      <c r="AD416" s="60"/>
      <c r="AE416" s="60"/>
      <c r="AF416" s="60"/>
      <c r="AG416" s="60"/>
      <c r="AH416" s="60"/>
      <c r="AI416" s="58"/>
      <c r="AJ416" s="60"/>
    </row>
    <row r="417" spans="1:36" ht="47.25" x14ac:dyDescent="0.25">
      <c r="A417" s="23" t="s">
        <v>910</v>
      </c>
      <c r="B417" s="11" t="s">
        <v>911</v>
      </c>
      <c r="C417" s="32"/>
      <c r="D417" s="108"/>
      <c r="E417" s="108"/>
      <c r="F417" s="108" t="s">
        <v>173</v>
      </c>
      <c r="G417" s="108"/>
      <c r="H417" s="108"/>
      <c r="I417" s="108"/>
      <c r="J417" s="108"/>
      <c r="K417" s="11" t="s">
        <v>1</v>
      </c>
      <c r="AC417" s="60"/>
      <c r="AD417" s="60"/>
      <c r="AE417" s="60"/>
      <c r="AF417" s="60"/>
      <c r="AG417" s="60"/>
      <c r="AH417" s="60"/>
      <c r="AI417" s="58"/>
      <c r="AJ417" s="60"/>
    </row>
    <row r="418" spans="1:36" ht="47.25" x14ac:dyDescent="0.25">
      <c r="A418" s="23" t="s">
        <v>912</v>
      </c>
      <c r="B418" s="11" t="s">
        <v>913</v>
      </c>
      <c r="C418" s="32" t="s">
        <v>914</v>
      </c>
      <c r="D418" s="108"/>
      <c r="E418" s="108"/>
      <c r="F418" s="108" t="s">
        <v>173</v>
      </c>
      <c r="G418" s="108"/>
      <c r="H418" s="108"/>
      <c r="I418" s="108"/>
      <c r="J418" s="108"/>
      <c r="K418" s="11" t="s">
        <v>1</v>
      </c>
      <c r="AC418" s="60"/>
      <c r="AD418" s="60"/>
      <c r="AE418" s="60"/>
      <c r="AF418" s="60"/>
      <c r="AG418" s="60"/>
      <c r="AH418" s="60"/>
      <c r="AI418" s="58"/>
      <c r="AJ418" s="60"/>
    </row>
    <row r="419" spans="1:36" ht="78.75" x14ac:dyDescent="0.25">
      <c r="A419" s="23" t="s">
        <v>915</v>
      </c>
      <c r="B419" s="11" t="s">
        <v>916</v>
      </c>
      <c r="C419" s="32"/>
      <c r="D419" s="108"/>
      <c r="E419" s="108"/>
      <c r="F419" s="108" t="s">
        <v>173</v>
      </c>
      <c r="G419" s="108"/>
      <c r="H419" s="108"/>
      <c r="I419" s="108" t="s">
        <v>194</v>
      </c>
      <c r="J419" s="108"/>
      <c r="K419" s="11" t="s">
        <v>1</v>
      </c>
      <c r="AC419" s="60"/>
      <c r="AD419" s="60"/>
      <c r="AE419" s="60"/>
      <c r="AF419" s="60"/>
      <c r="AG419" s="60"/>
      <c r="AH419" s="60"/>
      <c r="AI419" s="58"/>
      <c r="AJ419" s="60"/>
    </row>
    <row r="420" spans="1:36" ht="141.75" x14ac:dyDescent="0.25">
      <c r="A420" s="23" t="s">
        <v>917</v>
      </c>
      <c r="B420" s="11" t="s">
        <v>918</v>
      </c>
      <c r="C420" s="32" t="s">
        <v>919</v>
      </c>
      <c r="D420" s="108" t="s">
        <v>183</v>
      </c>
      <c r="E420" s="108" t="s">
        <v>172</v>
      </c>
      <c r="F420" s="108" t="s">
        <v>173</v>
      </c>
      <c r="G420" s="108" t="s">
        <v>174</v>
      </c>
      <c r="H420" s="108" t="s">
        <v>175</v>
      </c>
      <c r="I420" s="108"/>
      <c r="J420" s="108"/>
      <c r="K420" s="11" t="s">
        <v>1</v>
      </c>
      <c r="AC420" s="60"/>
      <c r="AD420" s="60"/>
      <c r="AE420" s="60"/>
      <c r="AF420" s="60"/>
      <c r="AG420" s="60"/>
      <c r="AH420" s="60"/>
      <c r="AI420" s="58"/>
      <c r="AJ420" s="60"/>
    </row>
    <row r="421" spans="1:36" ht="31.5" x14ac:dyDescent="0.25">
      <c r="A421" s="23" t="s">
        <v>920</v>
      </c>
      <c r="B421" s="11" t="s">
        <v>921</v>
      </c>
      <c r="C421" s="32" t="s">
        <v>3</v>
      </c>
      <c r="D421" s="108"/>
      <c r="E421" s="108" t="s">
        <v>172</v>
      </c>
      <c r="F421" s="108" t="s">
        <v>173</v>
      </c>
      <c r="G421" s="108"/>
      <c r="H421" s="108"/>
      <c r="I421" s="108"/>
      <c r="J421" s="108"/>
      <c r="K421" s="11" t="s">
        <v>1</v>
      </c>
      <c r="AC421" s="60"/>
      <c r="AD421" s="60"/>
      <c r="AE421" s="60"/>
      <c r="AF421" s="60"/>
      <c r="AG421" s="60"/>
      <c r="AH421" s="60"/>
      <c r="AI421" s="58"/>
      <c r="AJ421" s="60"/>
    </row>
    <row r="422" spans="1:36" ht="78.75" x14ac:dyDescent="0.25">
      <c r="A422" s="23" t="s">
        <v>922</v>
      </c>
      <c r="B422" s="11" t="s">
        <v>923</v>
      </c>
      <c r="C422" s="32"/>
      <c r="D422" s="108"/>
      <c r="E422" s="108"/>
      <c r="F422" s="108" t="s">
        <v>173</v>
      </c>
      <c r="G422" s="108"/>
      <c r="H422" s="108"/>
      <c r="I422" s="108"/>
      <c r="J422" s="108"/>
      <c r="K422" s="11" t="s">
        <v>1</v>
      </c>
      <c r="AC422" s="60"/>
      <c r="AD422" s="60"/>
      <c r="AE422" s="60"/>
      <c r="AF422" s="60"/>
      <c r="AG422" s="60"/>
      <c r="AH422" s="60"/>
      <c r="AI422" s="58"/>
      <c r="AJ422" s="60"/>
    </row>
    <row r="423" spans="1:36" ht="110.25" x14ac:dyDescent="0.25">
      <c r="A423" s="23" t="s">
        <v>924</v>
      </c>
      <c r="B423" s="11" t="s">
        <v>925</v>
      </c>
      <c r="C423" s="32" t="s">
        <v>926</v>
      </c>
      <c r="D423" s="108"/>
      <c r="E423" s="108" t="s">
        <v>172</v>
      </c>
      <c r="F423" s="108" t="s">
        <v>173</v>
      </c>
      <c r="G423" s="108"/>
      <c r="H423" s="108"/>
      <c r="I423" s="108"/>
      <c r="J423" s="108"/>
      <c r="K423" s="11" t="s">
        <v>1</v>
      </c>
      <c r="AC423" s="60"/>
      <c r="AD423" s="60"/>
      <c r="AE423" s="60"/>
      <c r="AF423" s="60"/>
      <c r="AG423" s="60"/>
      <c r="AH423" s="60"/>
      <c r="AI423" s="58"/>
      <c r="AJ423" s="60"/>
    </row>
    <row r="424" spans="1:36" ht="94.5" x14ac:dyDescent="0.25">
      <c r="A424" s="23" t="s">
        <v>927</v>
      </c>
      <c r="B424" s="11" t="s">
        <v>928</v>
      </c>
      <c r="C424" s="32" t="s">
        <v>965</v>
      </c>
      <c r="D424" s="108"/>
      <c r="E424" s="108" t="s">
        <v>172</v>
      </c>
      <c r="F424" s="108"/>
      <c r="G424" s="108"/>
      <c r="H424" s="108"/>
      <c r="I424" s="108" t="s">
        <v>194</v>
      </c>
      <c r="J424" s="108"/>
      <c r="K424" s="11" t="s">
        <v>1</v>
      </c>
      <c r="AC424" s="60"/>
      <c r="AD424" s="60"/>
      <c r="AE424" s="60"/>
      <c r="AF424" s="60"/>
      <c r="AG424" s="60"/>
      <c r="AH424" s="60"/>
      <c r="AI424" s="58"/>
      <c r="AJ424" s="60"/>
    </row>
    <row r="425" spans="1:36" ht="31.5" x14ac:dyDescent="0.25">
      <c r="A425" s="23" t="s">
        <v>929</v>
      </c>
      <c r="B425" s="11" t="s">
        <v>930</v>
      </c>
      <c r="C425" s="32" t="s">
        <v>245</v>
      </c>
      <c r="D425" s="108"/>
      <c r="E425" s="108" t="s">
        <v>172</v>
      </c>
      <c r="F425" s="108" t="s">
        <v>173</v>
      </c>
      <c r="G425" s="108"/>
      <c r="H425" s="108"/>
      <c r="I425" s="108" t="s">
        <v>194</v>
      </c>
      <c r="J425" s="108"/>
      <c r="K425" s="11" t="s">
        <v>1</v>
      </c>
      <c r="AC425" s="60"/>
      <c r="AD425" s="60"/>
      <c r="AE425" s="60"/>
      <c r="AF425" s="60"/>
      <c r="AG425" s="60"/>
      <c r="AH425" s="60"/>
      <c r="AI425" s="58"/>
      <c r="AJ425" s="60"/>
    </row>
    <row r="426" spans="1:36" ht="63" x14ac:dyDescent="0.25">
      <c r="A426" s="23" t="s">
        <v>931</v>
      </c>
      <c r="B426" s="11" t="s">
        <v>932</v>
      </c>
      <c r="C426" s="32"/>
      <c r="D426" s="108" t="s">
        <v>183</v>
      </c>
      <c r="E426" s="108"/>
      <c r="F426" s="108"/>
      <c r="G426" s="108" t="s">
        <v>174</v>
      </c>
      <c r="H426" s="108" t="s">
        <v>175</v>
      </c>
      <c r="I426" s="108"/>
      <c r="J426" s="108"/>
      <c r="K426" s="11" t="s">
        <v>1</v>
      </c>
      <c r="AC426" s="60"/>
      <c r="AD426" s="60"/>
      <c r="AE426" s="60"/>
      <c r="AF426" s="60"/>
      <c r="AG426" s="60"/>
      <c r="AH426" s="60"/>
      <c r="AI426" s="58"/>
      <c r="AJ426" s="60"/>
    </row>
    <row r="427" spans="1:36" ht="15.75" x14ac:dyDescent="0.25">
      <c r="A427" s="23" t="s">
        <v>933</v>
      </c>
      <c r="B427" s="11" t="s">
        <v>934</v>
      </c>
      <c r="C427" s="32" t="s">
        <v>5</v>
      </c>
      <c r="D427" s="108"/>
      <c r="E427" s="108"/>
      <c r="F427" s="108" t="s">
        <v>173</v>
      </c>
      <c r="G427" s="108"/>
      <c r="H427" s="108"/>
      <c r="I427" s="108" t="s">
        <v>194</v>
      </c>
      <c r="J427" s="108"/>
      <c r="K427" s="11" t="s">
        <v>1</v>
      </c>
      <c r="AC427" s="60"/>
      <c r="AD427" s="60"/>
      <c r="AE427" s="60"/>
      <c r="AF427" s="60"/>
      <c r="AG427" s="60"/>
      <c r="AH427" s="60"/>
      <c r="AI427" s="58"/>
      <c r="AJ427" s="60"/>
    </row>
    <row r="428" spans="1:36" ht="78.75" x14ac:dyDescent="0.25">
      <c r="A428" s="23" t="s">
        <v>1048</v>
      </c>
      <c r="B428" s="11" t="s">
        <v>1049</v>
      </c>
      <c r="C428" s="32"/>
      <c r="D428" s="108"/>
      <c r="E428" s="108"/>
      <c r="F428" s="108"/>
      <c r="G428" s="108"/>
      <c r="H428" s="108"/>
      <c r="I428" s="108"/>
      <c r="J428" s="108" t="s">
        <v>1057</v>
      </c>
      <c r="K428" s="11" t="s">
        <v>1</v>
      </c>
      <c r="AC428" s="60"/>
      <c r="AD428" s="60"/>
      <c r="AE428" s="60"/>
      <c r="AF428" s="60"/>
      <c r="AG428" s="60"/>
      <c r="AH428" s="60"/>
      <c r="AI428" s="58"/>
      <c r="AJ428" s="60"/>
    </row>
    <row r="429" spans="1:36" ht="63" x14ac:dyDescent="0.25">
      <c r="A429" s="23" t="s">
        <v>935</v>
      </c>
      <c r="B429" s="11" t="s">
        <v>936</v>
      </c>
      <c r="C429" s="32" t="s">
        <v>937</v>
      </c>
      <c r="D429" s="108"/>
      <c r="E429" s="108" t="s">
        <v>172</v>
      </c>
      <c r="F429" s="108"/>
      <c r="G429" s="108"/>
      <c r="H429" s="108"/>
      <c r="I429" s="108" t="s">
        <v>194</v>
      </c>
      <c r="J429" s="108"/>
      <c r="K429" s="11" t="s">
        <v>1</v>
      </c>
      <c r="AC429" s="60"/>
      <c r="AD429" s="60"/>
      <c r="AE429" s="60"/>
      <c r="AF429" s="60"/>
      <c r="AG429" s="60"/>
      <c r="AH429" s="60"/>
      <c r="AI429" s="58"/>
      <c r="AJ429" s="60"/>
    </row>
    <row r="430" spans="1:36" ht="78.75" x14ac:dyDescent="0.25">
      <c r="A430" s="23" t="s">
        <v>938</v>
      </c>
      <c r="B430" s="11" t="s">
        <v>939</v>
      </c>
      <c r="C430" s="32" t="s">
        <v>940</v>
      </c>
      <c r="D430" s="108"/>
      <c r="E430" s="108" t="s">
        <v>172</v>
      </c>
      <c r="F430" s="108" t="s">
        <v>173</v>
      </c>
      <c r="G430" s="108"/>
      <c r="H430" s="108"/>
      <c r="I430" s="108"/>
      <c r="J430" s="108"/>
      <c r="K430" s="11" t="s">
        <v>1</v>
      </c>
      <c r="AC430" s="60"/>
      <c r="AD430" s="60"/>
      <c r="AE430" s="60"/>
      <c r="AF430" s="60"/>
      <c r="AG430" s="60"/>
      <c r="AH430" s="60"/>
      <c r="AI430" s="58"/>
      <c r="AJ430" s="60"/>
    </row>
    <row r="431" spans="1:36" ht="78.75" x14ac:dyDescent="0.25">
      <c r="A431" s="23" t="s">
        <v>1050</v>
      </c>
      <c r="B431" s="11" t="s">
        <v>1051</v>
      </c>
      <c r="C431" s="32"/>
      <c r="D431" s="108"/>
      <c r="E431" s="108"/>
      <c r="F431" s="108"/>
      <c r="G431" s="108"/>
      <c r="H431" s="108"/>
      <c r="I431" s="108"/>
      <c r="J431" s="108" t="s">
        <v>1057</v>
      </c>
      <c r="K431" s="11" t="s">
        <v>1</v>
      </c>
      <c r="AC431" s="60"/>
      <c r="AD431" s="60"/>
      <c r="AE431" s="60"/>
      <c r="AF431" s="60"/>
      <c r="AG431" s="60"/>
      <c r="AH431" s="60"/>
      <c r="AI431" s="58"/>
      <c r="AJ431" s="60"/>
    </row>
    <row r="432" spans="1:36" ht="63" x14ac:dyDescent="0.25">
      <c r="A432" s="23" t="s">
        <v>941</v>
      </c>
      <c r="B432" s="11" t="s">
        <v>1069</v>
      </c>
      <c r="C432" s="32" t="s">
        <v>245</v>
      </c>
      <c r="D432" s="108"/>
      <c r="E432" s="108" t="s">
        <v>172</v>
      </c>
      <c r="F432" s="108" t="s">
        <v>173</v>
      </c>
      <c r="G432" s="108"/>
      <c r="H432" s="108"/>
      <c r="I432" s="108"/>
      <c r="J432" s="108"/>
      <c r="K432" s="11" t="s">
        <v>1</v>
      </c>
      <c r="AC432" s="60"/>
      <c r="AD432" s="60"/>
      <c r="AE432" s="60"/>
      <c r="AF432" s="60"/>
      <c r="AG432" s="60"/>
      <c r="AH432" s="60"/>
      <c r="AI432" s="58"/>
      <c r="AJ432" s="60"/>
    </row>
    <row r="433" spans="1:36" ht="47.25" x14ac:dyDescent="0.25">
      <c r="A433" s="23" t="s">
        <v>942</v>
      </c>
      <c r="B433" s="11" t="s">
        <v>1058</v>
      </c>
      <c r="C433" s="32"/>
      <c r="D433" s="108"/>
      <c r="E433" s="108"/>
      <c r="F433" s="108" t="s">
        <v>173</v>
      </c>
      <c r="G433" s="108"/>
      <c r="H433" s="108"/>
      <c r="I433" s="108"/>
      <c r="J433" s="108"/>
      <c r="K433" s="11" t="s">
        <v>1</v>
      </c>
      <c r="AC433" s="60"/>
      <c r="AD433" s="60"/>
      <c r="AE433" s="60"/>
      <c r="AF433" s="60"/>
      <c r="AG433" s="60"/>
      <c r="AH433" s="60"/>
      <c r="AI433" s="58"/>
      <c r="AJ433" s="60"/>
    </row>
    <row r="434" spans="1:36" ht="63" x14ac:dyDescent="0.25">
      <c r="A434" s="23" t="s">
        <v>943</v>
      </c>
      <c r="B434" s="11" t="s">
        <v>944</v>
      </c>
      <c r="C434" s="32"/>
      <c r="D434" s="108" t="s">
        <v>183</v>
      </c>
      <c r="E434" s="108" t="s">
        <v>172</v>
      </c>
      <c r="F434" s="108" t="s">
        <v>173</v>
      </c>
      <c r="G434" s="108"/>
      <c r="H434" s="108" t="s">
        <v>175</v>
      </c>
      <c r="I434" s="108"/>
      <c r="J434" s="108"/>
      <c r="K434" s="11" t="s">
        <v>1</v>
      </c>
      <c r="AC434" s="60"/>
      <c r="AD434" s="60"/>
      <c r="AE434" s="60"/>
      <c r="AF434" s="60"/>
      <c r="AG434" s="60"/>
      <c r="AH434" s="60"/>
      <c r="AI434" s="58"/>
      <c r="AJ434" s="60"/>
    </row>
    <row r="435" spans="1:36" ht="63" x14ac:dyDescent="0.25">
      <c r="A435" s="23" t="s">
        <v>1072</v>
      </c>
      <c r="B435" s="11" t="s">
        <v>1073</v>
      </c>
      <c r="C435" s="32"/>
      <c r="D435" s="108" t="s">
        <v>183</v>
      </c>
      <c r="E435" s="108" t="s">
        <v>172</v>
      </c>
      <c r="F435" s="108" t="s">
        <v>173</v>
      </c>
      <c r="G435" s="108" t="s">
        <v>174</v>
      </c>
      <c r="H435" s="108" t="s">
        <v>175</v>
      </c>
      <c r="I435" s="108"/>
      <c r="J435" s="108"/>
      <c r="K435" s="11" t="s">
        <v>1</v>
      </c>
      <c r="AC435" s="60"/>
      <c r="AD435" s="60"/>
      <c r="AE435" s="60"/>
      <c r="AF435" s="60"/>
      <c r="AG435" s="60"/>
      <c r="AH435" s="60"/>
      <c r="AI435" s="58"/>
      <c r="AJ435" s="60"/>
    </row>
    <row r="436" spans="1:36" ht="63" x14ac:dyDescent="0.25">
      <c r="A436" s="23" t="s">
        <v>945</v>
      </c>
      <c r="B436" s="11" t="s">
        <v>1074</v>
      </c>
      <c r="C436" s="32"/>
      <c r="D436" s="108" t="s">
        <v>183</v>
      </c>
      <c r="E436" s="108"/>
      <c r="F436" s="108" t="s">
        <v>173</v>
      </c>
      <c r="G436" s="108"/>
      <c r="H436" s="108"/>
      <c r="I436" s="108"/>
      <c r="J436" s="108"/>
      <c r="K436" s="11" t="s">
        <v>1</v>
      </c>
      <c r="AC436" s="60"/>
      <c r="AD436" s="60"/>
      <c r="AE436" s="60"/>
      <c r="AF436" s="60"/>
      <c r="AG436" s="60"/>
      <c r="AH436" s="60"/>
      <c r="AI436" s="58"/>
      <c r="AJ436" s="60"/>
    </row>
    <row r="437" spans="1:36" ht="63" x14ac:dyDescent="0.25">
      <c r="A437" s="23" t="s">
        <v>946</v>
      </c>
      <c r="B437" s="11" t="s">
        <v>947</v>
      </c>
      <c r="C437" s="32"/>
      <c r="D437" s="108"/>
      <c r="E437" s="108" t="s">
        <v>172</v>
      </c>
      <c r="F437" s="108" t="s">
        <v>173</v>
      </c>
      <c r="G437" s="108"/>
      <c r="H437" s="108"/>
      <c r="I437" s="108"/>
      <c r="J437" s="108"/>
      <c r="K437" s="11" t="s">
        <v>1</v>
      </c>
      <c r="AC437" s="60"/>
      <c r="AD437" s="60"/>
      <c r="AE437" s="60"/>
      <c r="AF437" s="60"/>
      <c r="AG437" s="60"/>
      <c r="AH437" s="60"/>
      <c r="AI437" s="58"/>
      <c r="AJ437" s="60"/>
    </row>
    <row r="438" spans="1:36" ht="47.25" x14ac:dyDescent="0.25">
      <c r="A438" s="23" t="s">
        <v>948</v>
      </c>
      <c r="B438" s="11" t="s">
        <v>949</v>
      </c>
      <c r="C438" s="32"/>
      <c r="D438" s="108"/>
      <c r="E438" s="108" t="s">
        <v>172</v>
      </c>
      <c r="F438" s="108" t="s">
        <v>173</v>
      </c>
      <c r="G438" s="108"/>
      <c r="H438" s="108"/>
      <c r="I438" s="108" t="s">
        <v>194</v>
      </c>
      <c r="J438" s="108"/>
      <c r="K438" s="11" t="s">
        <v>1</v>
      </c>
      <c r="AC438" s="60"/>
      <c r="AD438" s="60"/>
      <c r="AE438" s="60"/>
      <c r="AF438" s="60"/>
      <c r="AG438" s="60"/>
      <c r="AH438" s="60"/>
      <c r="AI438" s="58"/>
      <c r="AJ438" s="60"/>
    </row>
    <row r="439" spans="1:36" ht="126" x14ac:dyDescent="0.25">
      <c r="A439" s="23" t="s">
        <v>950</v>
      </c>
      <c r="B439" s="11" t="s">
        <v>951</v>
      </c>
      <c r="C439" s="32" t="s">
        <v>952</v>
      </c>
      <c r="D439" s="108" t="s">
        <v>183</v>
      </c>
      <c r="E439" s="108" t="s">
        <v>172</v>
      </c>
      <c r="F439" s="108" t="s">
        <v>173</v>
      </c>
      <c r="G439" s="108"/>
      <c r="H439" s="108"/>
      <c r="I439" s="108"/>
      <c r="J439" s="108"/>
      <c r="K439" s="11" t="s">
        <v>1</v>
      </c>
      <c r="AC439" s="60"/>
      <c r="AD439" s="60"/>
      <c r="AE439" s="60"/>
      <c r="AF439" s="60"/>
      <c r="AG439" s="60"/>
      <c r="AH439" s="60"/>
      <c r="AI439" s="58"/>
      <c r="AJ439" s="60"/>
    </row>
    <row r="440" spans="1:36" ht="110.25" x14ac:dyDescent="0.25">
      <c r="A440" s="23" t="s">
        <v>1052</v>
      </c>
      <c r="B440" s="11" t="s">
        <v>1053</v>
      </c>
      <c r="C440" s="32"/>
      <c r="D440" s="108"/>
      <c r="E440" s="108"/>
      <c r="F440" s="108"/>
      <c r="G440" s="108"/>
      <c r="H440" s="108"/>
      <c r="I440" s="108"/>
      <c r="J440" s="108" t="s">
        <v>1057</v>
      </c>
      <c r="K440" s="11" t="s">
        <v>1</v>
      </c>
      <c r="AC440" s="60"/>
      <c r="AD440" s="60"/>
      <c r="AE440" s="60"/>
      <c r="AF440" s="60"/>
      <c r="AG440" s="60"/>
      <c r="AH440" s="60"/>
      <c r="AI440" s="58"/>
      <c r="AJ440" s="60"/>
    </row>
    <row r="441" spans="1:36" ht="31.5" x14ac:dyDescent="0.25">
      <c r="A441" s="23" t="s">
        <v>953</v>
      </c>
      <c r="B441" s="11" t="s">
        <v>954</v>
      </c>
      <c r="C441" s="32"/>
      <c r="D441" s="108" t="s">
        <v>183</v>
      </c>
      <c r="E441" s="108" t="s">
        <v>172</v>
      </c>
      <c r="F441" s="108" t="s">
        <v>173</v>
      </c>
      <c r="G441" s="108"/>
      <c r="H441" s="108"/>
      <c r="I441" s="108"/>
      <c r="J441" s="108"/>
      <c r="K441" s="11" t="s">
        <v>1</v>
      </c>
      <c r="AC441" s="60"/>
      <c r="AD441" s="60"/>
      <c r="AE441" s="60"/>
      <c r="AF441" s="60"/>
      <c r="AG441" s="60"/>
      <c r="AH441" s="60"/>
      <c r="AI441" s="58"/>
      <c r="AJ441" s="60"/>
    </row>
    <row r="442" spans="1:36" ht="31.5" x14ac:dyDescent="0.25">
      <c r="A442" s="23" t="s">
        <v>955</v>
      </c>
      <c r="B442" s="11" t="s">
        <v>956</v>
      </c>
      <c r="C442" s="32" t="s">
        <v>957</v>
      </c>
      <c r="D442" s="108" t="s">
        <v>183</v>
      </c>
      <c r="E442" s="108" t="s">
        <v>172</v>
      </c>
      <c r="F442" s="108" t="s">
        <v>173</v>
      </c>
      <c r="G442" s="108"/>
      <c r="H442" s="108"/>
      <c r="I442" s="108"/>
      <c r="J442" s="108"/>
      <c r="K442" s="11" t="s">
        <v>1</v>
      </c>
      <c r="AC442" s="60"/>
      <c r="AD442" s="60"/>
      <c r="AE442" s="60"/>
      <c r="AF442" s="60"/>
      <c r="AG442" s="60"/>
      <c r="AH442" s="60"/>
      <c r="AI442" s="58"/>
      <c r="AJ442" s="60"/>
    </row>
    <row r="443" spans="1:36" ht="189" x14ac:dyDescent="0.25">
      <c r="A443" s="23" t="s">
        <v>981</v>
      </c>
      <c r="B443" s="11" t="s">
        <v>958</v>
      </c>
      <c r="C443" s="32"/>
      <c r="D443" s="108" t="s">
        <v>183</v>
      </c>
      <c r="E443" s="108" t="s">
        <v>172</v>
      </c>
      <c r="F443" s="108" t="s">
        <v>173</v>
      </c>
      <c r="G443" s="108"/>
      <c r="H443" s="108"/>
      <c r="I443" s="108"/>
      <c r="J443" s="108"/>
      <c r="K443" s="11" t="s">
        <v>1</v>
      </c>
      <c r="AC443" s="60"/>
      <c r="AD443" s="60"/>
      <c r="AE443" s="60"/>
      <c r="AF443" s="60"/>
      <c r="AG443" s="60"/>
      <c r="AH443" s="60"/>
      <c r="AI443" s="58"/>
      <c r="AJ443" s="60"/>
    </row>
    <row r="444" spans="1:36" ht="47.25" x14ac:dyDescent="0.25">
      <c r="A444" s="23" t="s">
        <v>959</v>
      </c>
      <c r="B444" s="11" t="s">
        <v>960</v>
      </c>
      <c r="C444" s="32"/>
      <c r="D444" s="108" t="s">
        <v>183</v>
      </c>
      <c r="E444" s="108" t="s">
        <v>172</v>
      </c>
      <c r="F444" s="108" t="s">
        <v>173</v>
      </c>
      <c r="G444" s="108"/>
      <c r="H444" s="108"/>
      <c r="I444" s="108"/>
      <c r="J444" s="108"/>
      <c r="K444" s="11" t="s">
        <v>1</v>
      </c>
      <c r="AC444" s="60"/>
      <c r="AD444" s="60"/>
      <c r="AE444" s="60"/>
      <c r="AF444" s="60"/>
      <c r="AG444" s="60"/>
      <c r="AH444" s="60"/>
      <c r="AI444" s="58"/>
      <c r="AJ444" s="60"/>
    </row>
    <row r="445" spans="1:36" ht="47.25" x14ac:dyDescent="0.25">
      <c r="A445" s="23" t="s">
        <v>1054</v>
      </c>
      <c r="B445" s="11" t="s">
        <v>1055</v>
      </c>
      <c r="C445" s="32"/>
      <c r="D445" s="108"/>
      <c r="E445" s="108"/>
      <c r="F445" s="108"/>
      <c r="G445" s="108"/>
      <c r="H445" s="108"/>
      <c r="I445" s="108"/>
      <c r="J445" s="108" t="s">
        <v>1057</v>
      </c>
      <c r="K445" s="11" t="s">
        <v>1</v>
      </c>
      <c r="AC445" s="60"/>
      <c r="AD445" s="60"/>
      <c r="AE445" s="60"/>
      <c r="AF445" s="60"/>
      <c r="AG445" s="60"/>
      <c r="AH445" s="60"/>
      <c r="AI445" s="58"/>
      <c r="AJ445" s="60"/>
    </row>
    <row r="446" spans="1:36" ht="94.5" x14ac:dyDescent="0.25">
      <c r="A446" s="23" t="s">
        <v>961</v>
      </c>
      <c r="B446" s="11" t="s">
        <v>962</v>
      </c>
      <c r="C446" s="32"/>
      <c r="D446" s="108" t="s">
        <v>183</v>
      </c>
      <c r="E446" s="108" t="s">
        <v>172</v>
      </c>
      <c r="F446" s="108" t="s">
        <v>173</v>
      </c>
      <c r="G446" s="108"/>
      <c r="H446" s="108"/>
      <c r="I446" s="108"/>
      <c r="J446" s="108"/>
      <c r="K446" s="11" t="s">
        <v>1</v>
      </c>
      <c r="AC446" s="60"/>
      <c r="AD446" s="60"/>
      <c r="AE446" s="60"/>
      <c r="AF446" s="60"/>
      <c r="AG446" s="60"/>
      <c r="AH446" s="60"/>
      <c r="AI446" s="58"/>
      <c r="AJ446" s="60"/>
    </row>
    <row r="447" spans="1:36" ht="78.75" x14ac:dyDescent="0.25">
      <c r="A447" s="23" t="s">
        <v>1056</v>
      </c>
      <c r="B447" s="11" t="s">
        <v>1083</v>
      </c>
      <c r="C447" s="32"/>
      <c r="D447" s="108"/>
      <c r="E447" s="108"/>
      <c r="F447" s="108"/>
      <c r="G447" s="108"/>
      <c r="H447" s="108"/>
      <c r="I447" s="108"/>
      <c r="J447" s="110" t="s">
        <v>1057</v>
      </c>
      <c r="K447" s="11" t="s">
        <v>1</v>
      </c>
      <c r="AC447" s="60"/>
      <c r="AD447" s="60"/>
      <c r="AE447" s="60"/>
      <c r="AF447" s="60"/>
      <c r="AG447" s="60"/>
      <c r="AH447" s="60"/>
      <c r="AI447" s="58"/>
      <c r="AJ447" s="60"/>
    </row>
    <row r="448" spans="1:36" x14ac:dyDescent="0.25">
      <c r="AC448" s="60"/>
      <c r="AD448" s="60"/>
      <c r="AE448" s="60"/>
      <c r="AF448" s="60"/>
      <c r="AG448" s="60"/>
      <c r="AH448" s="60"/>
      <c r="AI448" s="60"/>
      <c r="AJ448" s="60"/>
    </row>
    <row r="449" spans="1:36" ht="45.75" customHeight="1" x14ac:dyDescent="0.25">
      <c r="A449" s="83" t="str">
        <f>A2</f>
        <v>The content provided was compiled by volunteers of the DRJ EAB Glossary Committee, and is as accurate as possible.  Please contact glossary@drj.com with  any updates or suggestions. The content is subject to change without notice.  
Revision Date:  March, 2021</v>
      </c>
      <c r="B449" s="84"/>
      <c r="C449" s="84"/>
      <c r="D449" s="84"/>
      <c r="E449" s="85"/>
      <c r="F449" s="85"/>
      <c r="G449" s="85"/>
      <c r="H449" s="85"/>
      <c r="I449" s="85"/>
      <c r="J449" s="85"/>
      <c r="K449" s="85"/>
      <c r="AC449" s="60"/>
      <c r="AD449" s="60"/>
      <c r="AE449" s="60"/>
      <c r="AF449" s="60"/>
      <c r="AG449" s="60"/>
      <c r="AH449" s="60"/>
      <c r="AI449" s="60"/>
      <c r="AJ449" s="60"/>
    </row>
    <row r="450" spans="1:36" ht="15.75" x14ac:dyDescent="0.25">
      <c r="A450" s="86" t="s">
        <v>200</v>
      </c>
      <c r="B450" s="87"/>
      <c r="C450" s="87"/>
      <c r="D450" s="87"/>
      <c r="E450" s="85"/>
      <c r="F450" s="85"/>
      <c r="G450" s="85"/>
      <c r="H450" s="85"/>
      <c r="I450" s="85"/>
      <c r="J450" s="85"/>
      <c r="K450" s="85"/>
    </row>
    <row r="451" spans="1:36" x14ac:dyDescent="0.25">
      <c r="A451" s="74" t="s">
        <v>195</v>
      </c>
      <c r="B451" s="75"/>
      <c r="C451" s="75"/>
      <c r="D451" s="75"/>
      <c r="E451" s="76"/>
      <c r="F451" s="76"/>
      <c r="G451" s="76"/>
      <c r="H451" s="76"/>
      <c r="I451" s="76"/>
      <c r="J451" s="76"/>
      <c r="K451" s="76"/>
    </row>
    <row r="452" spans="1:36" ht="15" customHeight="1" x14ac:dyDescent="0.25">
      <c r="A452" s="74" t="s">
        <v>196</v>
      </c>
      <c r="B452" s="75"/>
      <c r="C452" s="75"/>
      <c r="D452" s="75"/>
      <c r="E452" s="76"/>
      <c r="F452" s="76"/>
      <c r="G452" s="76"/>
      <c r="H452" s="76"/>
      <c r="I452" s="76"/>
      <c r="J452" s="76"/>
      <c r="K452" s="76"/>
    </row>
    <row r="453" spans="1:36" ht="15" customHeight="1" x14ac:dyDescent="0.25">
      <c r="A453" s="74" t="s">
        <v>1090</v>
      </c>
      <c r="B453" s="75"/>
      <c r="C453" s="75"/>
      <c r="D453" s="75"/>
      <c r="E453" s="76"/>
      <c r="F453" s="76"/>
      <c r="G453" s="76"/>
      <c r="H453" s="76"/>
      <c r="I453" s="76"/>
      <c r="J453" s="76"/>
      <c r="K453" s="76"/>
    </row>
    <row r="454" spans="1:36" ht="15" customHeight="1" x14ac:dyDescent="0.25">
      <c r="A454" s="74" t="s">
        <v>197</v>
      </c>
      <c r="B454" s="75"/>
      <c r="C454" s="75"/>
      <c r="D454" s="75"/>
      <c r="E454" s="76"/>
      <c r="F454" s="76"/>
      <c r="G454" s="76"/>
      <c r="H454" s="76"/>
      <c r="I454" s="76"/>
      <c r="J454" s="76"/>
      <c r="K454" s="76"/>
    </row>
    <row r="455" spans="1:36" ht="15" customHeight="1" x14ac:dyDescent="0.25">
      <c r="A455" s="74" t="s">
        <v>198</v>
      </c>
      <c r="B455" s="75"/>
      <c r="C455" s="75"/>
      <c r="D455" s="75"/>
      <c r="E455" s="76"/>
      <c r="F455" s="76"/>
      <c r="G455" s="76"/>
      <c r="H455" s="76"/>
      <c r="I455" s="76"/>
      <c r="J455" s="76"/>
      <c r="K455" s="76"/>
    </row>
    <row r="456" spans="1:36" ht="15" customHeight="1" x14ac:dyDescent="0.25">
      <c r="A456" s="74" t="s">
        <v>199</v>
      </c>
      <c r="B456" s="75"/>
      <c r="C456" s="75"/>
      <c r="D456" s="75"/>
      <c r="E456" s="76"/>
      <c r="F456" s="76"/>
      <c r="G456" s="76"/>
      <c r="H456" s="76"/>
      <c r="I456" s="76"/>
      <c r="J456" s="76"/>
      <c r="K456" s="76"/>
    </row>
    <row r="457" spans="1:36" x14ac:dyDescent="0.25">
      <c r="A457" s="7"/>
      <c r="B457" s="8"/>
      <c r="C457" s="6"/>
      <c r="D457" s="8"/>
    </row>
    <row r="458" spans="1:36" ht="15.75" x14ac:dyDescent="0.25">
      <c r="A458" s="86" t="s">
        <v>176</v>
      </c>
      <c r="B458" s="87"/>
      <c r="C458" s="87"/>
      <c r="D458" s="87"/>
      <c r="E458" s="85"/>
      <c r="F458" s="85"/>
      <c r="G458" s="85"/>
      <c r="H458" s="85"/>
      <c r="I458" s="85"/>
      <c r="J458" s="85"/>
      <c r="K458" s="85"/>
    </row>
    <row r="459" spans="1:36" x14ac:dyDescent="0.25">
      <c r="A459" s="91" t="s">
        <v>192</v>
      </c>
      <c r="B459" s="92"/>
      <c r="C459" s="92"/>
      <c r="D459" s="92"/>
      <c r="E459" s="93"/>
      <c r="F459" s="93"/>
      <c r="G459" s="93"/>
      <c r="H459" s="93"/>
      <c r="I459" s="93"/>
      <c r="J459" s="93"/>
      <c r="K459" s="94"/>
    </row>
    <row r="460" spans="1:36" x14ac:dyDescent="0.25">
      <c r="A460" s="91"/>
      <c r="B460" s="92"/>
      <c r="C460" s="92"/>
      <c r="D460" s="92"/>
      <c r="E460" s="93"/>
      <c r="F460" s="93"/>
      <c r="G460" s="93"/>
      <c r="H460" s="93"/>
      <c r="I460" s="93"/>
      <c r="J460" s="93"/>
      <c r="K460" s="94"/>
    </row>
    <row r="461" spans="1:36" ht="15" customHeight="1" x14ac:dyDescent="0.25">
      <c r="A461" s="91"/>
      <c r="B461" s="92"/>
      <c r="C461" s="92"/>
      <c r="D461" s="92"/>
      <c r="E461" s="93"/>
      <c r="F461" s="93"/>
      <c r="G461" s="93"/>
      <c r="H461" s="93"/>
      <c r="I461" s="93"/>
      <c r="J461" s="93"/>
      <c r="K461" s="94"/>
    </row>
    <row r="462" spans="1:36" x14ac:dyDescent="0.25">
      <c r="A462" s="91"/>
      <c r="B462" s="92"/>
      <c r="C462" s="92"/>
      <c r="D462" s="92"/>
      <c r="E462" s="93"/>
      <c r="F462" s="93"/>
      <c r="G462" s="93"/>
      <c r="H462" s="93"/>
      <c r="I462" s="93"/>
      <c r="J462" s="93"/>
      <c r="K462" s="94"/>
    </row>
    <row r="463" spans="1:36" ht="15" customHeight="1" x14ac:dyDescent="0.25">
      <c r="A463" s="91"/>
      <c r="B463" s="92"/>
      <c r="C463" s="92"/>
      <c r="D463" s="92"/>
      <c r="E463" s="93"/>
      <c r="F463" s="93"/>
      <c r="G463" s="93"/>
      <c r="H463" s="93"/>
      <c r="I463" s="93"/>
      <c r="J463" s="93"/>
      <c r="K463" s="94"/>
    </row>
    <row r="464" spans="1:36" x14ac:dyDescent="0.25">
      <c r="A464" s="91"/>
      <c r="B464" s="92"/>
      <c r="C464" s="92"/>
      <c r="D464" s="92"/>
      <c r="E464" s="93"/>
      <c r="F464" s="93"/>
      <c r="G464" s="93"/>
      <c r="H464" s="93"/>
      <c r="I464" s="93"/>
      <c r="J464" s="93"/>
      <c r="K464" s="94"/>
    </row>
    <row r="465" spans="1:11" ht="15" customHeight="1" x14ac:dyDescent="0.25">
      <c r="A465" s="91"/>
      <c r="B465" s="92"/>
      <c r="C465" s="92"/>
      <c r="D465" s="92"/>
      <c r="E465" s="93"/>
      <c r="F465" s="93"/>
      <c r="G465" s="93"/>
      <c r="H465" s="93"/>
      <c r="I465" s="93"/>
      <c r="J465" s="93"/>
      <c r="K465" s="94"/>
    </row>
    <row r="466" spans="1:11" x14ac:dyDescent="0.25">
      <c r="A466" s="91"/>
      <c r="B466" s="92"/>
      <c r="C466" s="92"/>
      <c r="D466" s="92"/>
      <c r="E466" s="93"/>
      <c r="F466" s="93"/>
      <c r="G466" s="93"/>
      <c r="H466" s="93"/>
      <c r="I466" s="93"/>
      <c r="J466" s="93"/>
      <c r="K466" s="94"/>
    </row>
    <row r="467" spans="1:11" s="13" customFormat="1" x14ac:dyDescent="0.25">
      <c r="A467" s="16"/>
      <c r="B467" s="17"/>
      <c r="C467" s="17"/>
      <c r="D467" s="17"/>
    </row>
    <row r="468" spans="1:11" s="13" customFormat="1" x14ac:dyDescent="0.25">
      <c r="A468" s="14"/>
      <c r="B468" s="14"/>
      <c r="C468" s="14"/>
      <c r="D468" s="14"/>
    </row>
  </sheetData>
  <autoFilter ref="D5:J447" xr:uid="{E7499264-BEBC-4E6C-9F8E-1121736C5ABC}"/>
  <sortState xmlns:xlrd2="http://schemas.microsoft.com/office/spreadsheetml/2017/richdata2" ref="A6:K447">
    <sortCondition ref="A6:A447"/>
  </sortState>
  <mergeCells count="20">
    <mergeCell ref="A454:K454"/>
    <mergeCell ref="A461:K461"/>
    <mergeCell ref="A462:K462"/>
    <mergeCell ref="A463:K463"/>
    <mergeCell ref="A464:K464"/>
    <mergeCell ref="A455:K455"/>
    <mergeCell ref="A456:K456"/>
    <mergeCell ref="A465:K465"/>
    <mergeCell ref="A466:K466"/>
    <mergeCell ref="A458:K458"/>
    <mergeCell ref="A459:K459"/>
    <mergeCell ref="A460:K460"/>
    <mergeCell ref="A453:K453"/>
    <mergeCell ref="A2:K2"/>
    <mergeCell ref="A1:K1"/>
    <mergeCell ref="A449:K449"/>
    <mergeCell ref="A450:K450"/>
    <mergeCell ref="A451:K451"/>
    <mergeCell ref="A452:K452"/>
    <mergeCell ref="D3:J3"/>
  </mergeCells>
  <conditionalFormatting sqref="D457">
    <cfRule type="cellIs" dxfId="361" priority="671" stopIfTrue="1" operator="equal">
      <formula>"U.S.A."</formula>
    </cfRule>
  </conditionalFormatting>
  <conditionalFormatting sqref="D467">
    <cfRule type="cellIs" dxfId="360" priority="644" stopIfTrue="1" operator="equal">
      <formula>"U.S.A."</formula>
    </cfRule>
  </conditionalFormatting>
  <conditionalFormatting sqref="D241 D248:D249 D206 D13:D25 D315 D211:D213 D218:D219 D235:D239 D269 D276:D277 D224:D232 D257:D264 D283 D328:D332 D370:D414 D5:D11 D67:D194 D61">
    <cfRule type="beginsWith" dxfId="359" priority="634" operator="beginsWith" text="PS">
      <formula>LEFT(D5,LEN("PS"))="PS"</formula>
    </cfRule>
  </conditionalFormatting>
  <conditionalFormatting sqref="E248:E249 E206 E22:E25 E157 E315 E211:E213 E218:E219 E235:E239 E269 E276:E277 E67:E100 E104:E151 E224:E232 E257:E262 E283 E328:E332 E370:E447 E6:E11 E166:E194 E153 E58:E61">
    <cfRule type="beginsWith" dxfId="358" priority="633" operator="beginsWith" text="BC">
      <formula>LEFT(E6,LEN("BC"))="BC"</formula>
    </cfRule>
  </conditionalFormatting>
  <conditionalFormatting sqref="F248 F206 F21:F25 F157 F315 F218:F219 F265 F269 F276:F277 F67:F100 F104:F151 F224:F232 F257:F262 F328:F332 F370:F447 F6:F11 F159:F194 F153 F61">
    <cfRule type="beginsWith" dxfId="357" priority="632" operator="beginsWith" text="DR">
      <formula>LEFT(F6,LEN("DR"))="DR"</formula>
    </cfRule>
  </conditionalFormatting>
  <conditionalFormatting sqref="G235 G238:G239 G242:G243 G248:G249 G206:G207 G21:G25 G315 G211:G213 G251:G254 G269 G276:G277 G67:G100 G102:G118 G224:G232 G257:G265 G281:G293 G370:G447 G6:G11 G157:G194 G120:G154">
    <cfRule type="beginsWith" dxfId="356" priority="631" operator="beginsWith" text="EM">
      <formula>LEFT(G6,LEN("EM"))="EM"</formula>
    </cfRule>
  </conditionalFormatting>
  <conditionalFormatting sqref="K169 J6:J446 J153:K153 J61:K61">
    <cfRule type="beginsWith" dxfId="355" priority="630" operator="beginsWith" text="P">
      <formula>LEFT(J6,LEN("P"))="P"</formula>
    </cfRule>
  </conditionalFormatting>
  <conditionalFormatting sqref="H235 H238 H242:H243 H248:H249 H206:H207 H21:H25 H315 H211:H213 H224:H225 H251 H254 H265 H269 H275:H277 H67:H100 H102:H118 H120:H133 H228:H232 H258:H262 H281:H293 H330:H332 H370:H447 H6:H11 H144:H194">
    <cfRule type="beginsWith" dxfId="354" priority="623" operator="beginsWith" text="CM">
      <formula>LEFT(H6,LEN("CM"))="CM"</formula>
    </cfRule>
  </conditionalFormatting>
  <conditionalFormatting sqref="D240">
    <cfRule type="beginsWith" dxfId="353" priority="600" operator="beginsWith" text="PS">
      <formula>LEFT(D240,LEN("PS"))="PS"</formula>
    </cfRule>
  </conditionalFormatting>
  <conditionalFormatting sqref="E240">
    <cfRule type="beginsWith" dxfId="352" priority="599" operator="beginsWith" text="BC">
      <formula>LEFT(E240,LEN("BC"))="BC"</formula>
    </cfRule>
  </conditionalFormatting>
  <conditionalFormatting sqref="G240">
    <cfRule type="beginsWith" dxfId="351" priority="597" operator="beginsWith" text="EM">
      <formula>LEFT(G240,LEN("EM"))="EM"</formula>
    </cfRule>
  </conditionalFormatting>
  <conditionalFormatting sqref="D256">
    <cfRule type="beginsWith" dxfId="350" priority="589" operator="beginsWith" text="PS">
      <formula>LEFT(D256,LEN("PS"))="PS"</formula>
    </cfRule>
  </conditionalFormatting>
  <conditionalFormatting sqref="E256">
    <cfRule type="beginsWith" dxfId="349" priority="588" operator="beginsWith" text="BC">
      <formula>LEFT(E256,LEN("BC"))="BC"</formula>
    </cfRule>
  </conditionalFormatting>
  <conditionalFormatting sqref="F256">
    <cfRule type="beginsWith" dxfId="348" priority="587" operator="beginsWith" text="DR">
      <formula>LEFT(F256,LEN("DR"))="DR"</formula>
    </cfRule>
  </conditionalFormatting>
  <conditionalFormatting sqref="G256">
    <cfRule type="beginsWith" dxfId="347" priority="586" operator="beginsWith" text="EM">
      <formula>LEFT(G256,LEN("EM"))="EM"</formula>
    </cfRule>
  </conditionalFormatting>
  <conditionalFormatting sqref="D196:D199 D201:D205">
    <cfRule type="beginsWith" dxfId="346" priority="584" operator="beginsWith" text="PS">
      <formula>LEFT(D196,LEN("PS"))="PS"</formula>
    </cfRule>
  </conditionalFormatting>
  <conditionalFormatting sqref="E196:E199 E201:E205">
    <cfRule type="beginsWith" dxfId="345" priority="583" operator="beginsWith" text="BC">
      <formula>LEFT(E196,LEN("BC"))="BC"</formula>
    </cfRule>
  </conditionalFormatting>
  <conditionalFormatting sqref="F196 F154:F156 F198:F199 F201 F203:F205">
    <cfRule type="beginsWith" dxfId="344" priority="582" operator="beginsWith" text="DR">
      <formula>LEFT(F154,LEN("DR"))="DR"</formula>
    </cfRule>
  </conditionalFormatting>
  <conditionalFormatting sqref="G156 G196:G205">
    <cfRule type="beginsWith" dxfId="343" priority="581" operator="beginsWith" text="EM">
      <formula>LEFT(G156,LEN("EM"))="EM"</formula>
    </cfRule>
  </conditionalFormatting>
  <conditionalFormatting sqref="H134:H142 H196:H205">
    <cfRule type="beginsWith" dxfId="342" priority="579" operator="beginsWith" text="CM">
      <formula>LEFT(H134,LEN("CM"))="CM"</formula>
    </cfRule>
  </conditionalFormatting>
  <conditionalFormatting sqref="D195">
    <cfRule type="beginsWith" dxfId="341" priority="578" operator="beginsWith" text="PS">
      <formula>LEFT(D195,LEN("PS"))="PS"</formula>
    </cfRule>
  </conditionalFormatting>
  <conditionalFormatting sqref="E195">
    <cfRule type="beginsWith" dxfId="340" priority="577" operator="beginsWith" text="BC">
      <formula>LEFT(E195,LEN("BC"))="BC"</formula>
    </cfRule>
  </conditionalFormatting>
  <conditionalFormatting sqref="F195">
    <cfRule type="beginsWith" dxfId="339" priority="576" operator="beginsWith" text="DR">
      <formula>LEFT(F195,LEN("DR"))="DR"</formula>
    </cfRule>
  </conditionalFormatting>
  <conditionalFormatting sqref="G195">
    <cfRule type="beginsWith" dxfId="338" priority="575" operator="beginsWith" text="EM">
      <formula>LEFT(G195,LEN("EM"))="EM"</formula>
    </cfRule>
  </conditionalFormatting>
  <conditionalFormatting sqref="H195">
    <cfRule type="beginsWith" dxfId="337" priority="574" operator="beginsWith" text="CM">
      <formula>LEFT(H195,LEN("CM"))="CM"</formula>
    </cfRule>
  </conditionalFormatting>
  <conditionalFormatting sqref="H143">
    <cfRule type="beginsWith" dxfId="336" priority="572" operator="beginsWith" text="CM">
      <formula>LEFT(H143,LEN("CM"))="CM"</formula>
    </cfRule>
  </conditionalFormatting>
  <conditionalFormatting sqref="E152:E153">
    <cfRule type="beginsWith" dxfId="335" priority="571" operator="beginsWith" text="BC">
      <formula>LEFT(E152,LEN("BC"))="BC"</formula>
    </cfRule>
  </conditionalFormatting>
  <conditionalFormatting sqref="F152:F153">
    <cfRule type="beginsWith" dxfId="334" priority="570" operator="beginsWith" text="DR">
      <formula>LEFT(F152,LEN("DR"))="DR"</formula>
    </cfRule>
  </conditionalFormatting>
  <conditionalFormatting sqref="G155">
    <cfRule type="beginsWith" dxfId="333" priority="569" operator="beginsWith" text="CM">
      <formula>LEFT(G155,LEN("CM"))="CM"</formula>
    </cfRule>
  </conditionalFormatting>
  <conditionalFormatting sqref="E156">
    <cfRule type="beginsWith" dxfId="332" priority="568" operator="beginsWith" text="BC">
      <formula>LEFT(E156,LEN("BC"))="BC"</formula>
    </cfRule>
  </conditionalFormatting>
  <conditionalFormatting sqref="E154">
    <cfRule type="beginsWith" dxfId="331" priority="567" operator="beginsWith" text="BC">
      <formula>LEFT(E154,LEN("BC"))="BC"</formula>
    </cfRule>
  </conditionalFormatting>
  <conditionalFormatting sqref="E155">
    <cfRule type="beginsWith" dxfId="330" priority="566" operator="beginsWith" text="BC">
      <formula>LEFT(E155,LEN("BC"))="BC"</formula>
    </cfRule>
  </conditionalFormatting>
  <conditionalFormatting sqref="F158">
    <cfRule type="beginsWith" dxfId="329" priority="565" operator="beginsWith" text="DR">
      <formula>LEFT(F158,LEN("DR"))="DR"</formula>
    </cfRule>
  </conditionalFormatting>
  <conditionalFormatting sqref="E158">
    <cfRule type="beginsWith" dxfId="328" priority="564" operator="beginsWith" text="BC">
      <formula>LEFT(E158,LEN("BC"))="BC"</formula>
    </cfRule>
  </conditionalFormatting>
  <conditionalFormatting sqref="E159">
    <cfRule type="beginsWith" dxfId="327" priority="563" operator="beginsWith" text="BC">
      <formula>LEFT(E159,LEN("BC"))="BC"</formula>
    </cfRule>
  </conditionalFormatting>
  <conditionalFormatting sqref="E165">
    <cfRule type="beginsWith" dxfId="326" priority="556" operator="beginsWith" text="BC">
      <formula>LEFT(E165,LEN("BC"))="BC"</formula>
    </cfRule>
  </conditionalFormatting>
  <conditionalFormatting sqref="E160">
    <cfRule type="beginsWith" dxfId="325" priority="561" operator="beginsWith" text="BC">
      <formula>LEFT(E160,LEN("BC"))="BC"</formula>
    </cfRule>
  </conditionalFormatting>
  <conditionalFormatting sqref="E161">
    <cfRule type="beginsWith" dxfId="324" priority="560" operator="beginsWith" text="BC">
      <formula>LEFT(E161,LEN("BC"))="BC"</formula>
    </cfRule>
  </conditionalFormatting>
  <conditionalFormatting sqref="E162">
    <cfRule type="beginsWith" dxfId="323" priority="559" operator="beginsWith" text="BC">
      <formula>LEFT(E162,LEN("BC"))="BC"</formula>
    </cfRule>
  </conditionalFormatting>
  <conditionalFormatting sqref="E163">
    <cfRule type="beginsWith" dxfId="322" priority="558" operator="beginsWith" text="BC">
      <formula>LEFT(E163,LEN("BC"))="BC"</formula>
    </cfRule>
  </conditionalFormatting>
  <conditionalFormatting sqref="E164">
    <cfRule type="beginsWith" dxfId="321" priority="557" operator="beginsWith" text="BC">
      <formula>LEFT(E164,LEN("BC"))="BC"</formula>
    </cfRule>
  </conditionalFormatting>
  <conditionalFormatting sqref="F197">
    <cfRule type="beginsWith" dxfId="320" priority="555" operator="beginsWith" text="DR">
      <formula>LEFT(F197,LEN("DR"))="DR"</formula>
    </cfRule>
  </conditionalFormatting>
  <conditionalFormatting sqref="D200">
    <cfRule type="beginsWith" dxfId="319" priority="554" operator="beginsWith" text="PS">
      <formula>LEFT(D200,LEN("PS"))="PS"</formula>
    </cfRule>
  </conditionalFormatting>
  <conditionalFormatting sqref="E200">
    <cfRule type="beginsWith" dxfId="318" priority="553" operator="beginsWith" text="BC">
      <formula>LEFT(E200,LEN("BC"))="BC"</formula>
    </cfRule>
  </conditionalFormatting>
  <conditionalFormatting sqref="F200">
    <cfRule type="beginsWith" dxfId="317" priority="552" operator="beginsWith" text="DR">
      <formula>LEFT(F200,LEN("DR"))="DR"</formula>
    </cfRule>
  </conditionalFormatting>
  <conditionalFormatting sqref="F202">
    <cfRule type="beginsWith" dxfId="316" priority="551" operator="beginsWith" text="CM">
      <formula>LEFT(F202,LEN("CM"))="CM"</formula>
    </cfRule>
  </conditionalFormatting>
  <conditionalFormatting sqref="D27:D45 D47:D53 D55:D56 D59:D61 D63 D66">
    <cfRule type="beginsWith" dxfId="315" priority="550" operator="beginsWith" text="PS">
      <formula>LEFT(D27,LEN("PS"))="PS"</formula>
    </cfRule>
  </conditionalFormatting>
  <conditionalFormatting sqref="E53 E13:E18">
    <cfRule type="beginsWith" dxfId="314" priority="549" operator="beginsWith" text="BC">
      <formula>LEFT(E13,LEN("BC"))="BC"</formula>
    </cfRule>
  </conditionalFormatting>
  <conditionalFormatting sqref="F27:F45 F48:F53 F55:F56 F59:F61 F64 F13:F18">
    <cfRule type="beginsWith" dxfId="313" priority="548" operator="beginsWith" text="DR">
      <formula>LEFT(F13,LEN("DR"))="DR"</formula>
    </cfRule>
  </conditionalFormatting>
  <conditionalFormatting sqref="G27:G45 G47:G53 G55:G56 G59:G61 G64 G66 G13:G19">
    <cfRule type="beginsWith" dxfId="312" priority="547" operator="beginsWith" text="EM">
      <formula>LEFT(G13,LEN("EM"))="EM"</formula>
    </cfRule>
  </conditionalFormatting>
  <conditionalFormatting sqref="H27:H45 H47:H53 H55:H56 H59:H61 H63 H66 H13:H19">
    <cfRule type="beginsWith" dxfId="311" priority="545" operator="beginsWith" text="CM">
      <formula>LEFT(H13,LEN("CM"))="CM"</formula>
    </cfRule>
  </conditionalFormatting>
  <conditionalFormatting sqref="E19:E21">
    <cfRule type="beginsWith" dxfId="310" priority="544" operator="beginsWith" text="BC">
      <formula>LEFT(E19,LEN("BC"))="BC"</formula>
    </cfRule>
  </conditionalFormatting>
  <conditionalFormatting sqref="F19">
    <cfRule type="beginsWith" dxfId="309" priority="543" operator="beginsWith" text="DR">
      <formula>LEFT(F19,LEN("DR"))="DR"</formula>
    </cfRule>
  </conditionalFormatting>
  <conditionalFormatting sqref="D26">
    <cfRule type="beginsWith" dxfId="308" priority="542" operator="beginsWith" text="PS">
      <formula>LEFT(D26,LEN("PS"))="PS"</formula>
    </cfRule>
  </conditionalFormatting>
  <conditionalFormatting sqref="G26">
    <cfRule type="beginsWith" dxfId="307" priority="541" operator="beginsWith" text="EM">
      <formula>LEFT(G26,LEN("EM"))="EM"</formula>
    </cfRule>
  </conditionalFormatting>
  <conditionalFormatting sqref="H26">
    <cfRule type="beginsWith" dxfId="306" priority="539" operator="beginsWith" text="CM">
      <formula>LEFT(H26,LEN("CM"))="CM"</formula>
    </cfRule>
  </conditionalFormatting>
  <conditionalFormatting sqref="E26:E45">
    <cfRule type="beginsWith" dxfId="305" priority="538" operator="beginsWith" text="BC">
      <formula>LEFT(E26,LEN("BC"))="BC"</formula>
    </cfRule>
  </conditionalFormatting>
  <conditionalFormatting sqref="F26">
    <cfRule type="beginsWith" dxfId="304" priority="537" operator="beginsWith" text="DR">
      <formula>LEFT(F26,LEN("DR"))="DR"</formula>
    </cfRule>
  </conditionalFormatting>
  <conditionalFormatting sqref="D46">
    <cfRule type="beginsWith" dxfId="303" priority="536" operator="beginsWith" text="PS">
      <formula>LEFT(D46,LEN("PS"))="PS"</formula>
    </cfRule>
  </conditionalFormatting>
  <conditionalFormatting sqref="G46">
    <cfRule type="beginsWith" dxfId="302" priority="535" operator="beginsWith" text="EM">
      <formula>LEFT(G46,LEN("EM"))="EM"</formula>
    </cfRule>
  </conditionalFormatting>
  <conditionalFormatting sqref="H46">
    <cfRule type="beginsWith" dxfId="301" priority="534" operator="beginsWith" text="CM">
      <formula>LEFT(H46,LEN("CM"))="CM"</formula>
    </cfRule>
  </conditionalFormatting>
  <conditionalFormatting sqref="E46:E52">
    <cfRule type="beginsWith" dxfId="300" priority="533" operator="beginsWith" text="BC">
      <formula>LEFT(E46,LEN("BC"))="BC"</formula>
    </cfRule>
  </conditionalFormatting>
  <conditionalFormatting sqref="F46:F47">
    <cfRule type="beginsWith" dxfId="299" priority="532" operator="beginsWith" text="DR">
      <formula>LEFT(F46,LEN("DR"))="DR"</formula>
    </cfRule>
  </conditionalFormatting>
  <conditionalFormatting sqref="D54">
    <cfRule type="beginsWith" dxfId="298" priority="530" operator="beginsWith" text="PS">
      <formula>LEFT(D54,LEN("PS"))="PS"</formula>
    </cfRule>
  </conditionalFormatting>
  <conditionalFormatting sqref="G54">
    <cfRule type="beginsWith" dxfId="297" priority="529" operator="beginsWith" text="EM">
      <formula>LEFT(G54,LEN("EM"))="EM"</formula>
    </cfRule>
  </conditionalFormatting>
  <conditionalFormatting sqref="H54">
    <cfRule type="beginsWith" dxfId="296" priority="528" operator="beginsWith" text="CM">
      <formula>LEFT(H54,LEN("CM"))="CM"</formula>
    </cfRule>
  </conditionalFormatting>
  <conditionalFormatting sqref="E54:E56">
    <cfRule type="beginsWith" dxfId="295" priority="527" operator="beginsWith" text="BC">
      <formula>LEFT(E54,LEN("BC"))="BC"</formula>
    </cfRule>
  </conditionalFormatting>
  <conditionalFormatting sqref="F54">
    <cfRule type="beginsWith" dxfId="294" priority="526" operator="beginsWith" text="DR">
      <formula>LEFT(F54,LEN("DR"))="DR"</formula>
    </cfRule>
  </conditionalFormatting>
  <conditionalFormatting sqref="D57">
    <cfRule type="beginsWith" dxfId="293" priority="525" operator="beginsWith" text="PS">
      <formula>LEFT(D57,LEN("PS"))="PS"</formula>
    </cfRule>
  </conditionalFormatting>
  <conditionalFormatting sqref="G57">
    <cfRule type="beginsWith" dxfId="292" priority="524" operator="beginsWith" text="EM">
      <formula>LEFT(G57,LEN("EM"))="EM"</formula>
    </cfRule>
  </conditionalFormatting>
  <conditionalFormatting sqref="H57">
    <cfRule type="beginsWith" dxfId="291" priority="523" operator="beginsWith" text="CM">
      <formula>LEFT(H57,LEN("CM"))="CM"</formula>
    </cfRule>
  </conditionalFormatting>
  <conditionalFormatting sqref="E57">
    <cfRule type="beginsWith" dxfId="290" priority="522" operator="beginsWith" text="BC">
      <formula>LEFT(E57,LEN("BC"))="BC"</formula>
    </cfRule>
  </conditionalFormatting>
  <conditionalFormatting sqref="F57">
    <cfRule type="beginsWith" dxfId="289" priority="521" operator="beginsWith" text="DR">
      <formula>LEFT(F57,LEN("DR"))="DR"</formula>
    </cfRule>
  </conditionalFormatting>
  <conditionalFormatting sqref="D58">
    <cfRule type="beginsWith" dxfId="288" priority="520" operator="beginsWith" text="PS">
      <formula>LEFT(D58,LEN("PS"))="PS"</formula>
    </cfRule>
  </conditionalFormatting>
  <conditionalFormatting sqref="G58">
    <cfRule type="beginsWith" dxfId="287" priority="519" operator="beginsWith" text="EM">
      <formula>LEFT(G58,LEN("EM"))="EM"</formula>
    </cfRule>
  </conditionalFormatting>
  <conditionalFormatting sqref="H58">
    <cfRule type="beginsWith" dxfId="286" priority="518" operator="beginsWith" text="CM">
      <formula>LEFT(H58,LEN("CM"))="CM"</formula>
    </cfRule>
  </conditionalFormatting>
  <conditionalFormatting sqref="F58">
    <cfRule type="beginsWith" dxfId="285" priority="516" operator="beginsWith" text="DR">
      <formula>LEFT(F58,LEN("DR"))="DR"</formula>
    </cfRule>
  </conditionalFormatting>
  <conditionalFormatting sqref="D62">
    <cfRule type="beginsWith" dxfId="284" priority="511" operator="beginsWith" text="PS">
      <formula>LEFT(D62,LEN("PS"))="PS"</formula>
    </cfRule>
  </conditionalFormatting>
  <conditionalFormatting sqref="G62:G63">
    <cfRule type="beginsWith" dxfId="283" priority="510" operator="beginsWith" text="EM">
      <formula>LEFT(G62,LEN("EM"))="EM"</formula>
    </cfRule>
  </conditionalFormatting>
  <conditionalFormatting sqref="H62">
    <cfRule type="beginsWith" dxfId="282" priority="509" operator="beginsWith" text="CM">
      <formula>LEFT(H62,LEN("CM"))="CM"</formula>
    </cfRule>
  </conditionalFormatting>
  <conditionalFormatting sqref="E62:E64">
    <cfRule type="beginsWith" dxfId="281" priority="508" operator="beginsWith" text="BC">
      <formula>LEFT(E62,LEN("BC"))="BC"</formula>
    </cfRule>
  </conditionalFormatting>
  <conditionalFormatting sqref="F62:F63">
    <cfRule type="beginsWith" dxfId="280" priority="507" operator="beginsWith" text="DR">
      <formula>LEFT(F62,LEN("DR"))="DR"</formula>
    </cfRule>
  </conditionalFormatting>
  <conditionalFormatting sqref="D64">
    <cfRule type="beginsWith" dxfId="279" priority="506" operator="beginsWith" text="PS">
      <formula>LEFT(D64,LEN("PS"))="PS"</formula>
    </cfRule>
  </conditionalFormatting>
  <conditionalFormatting sqref="H64">
    <cfRule type="beginsWith" dxfId="278" priority="505" operator="beginsWith" text="CM">
      <formula>LEFT(H64,LEN("CM"))="CM"</formula>
    </cfRule>
  </conditionalFormatting>
  <conditionalFormatting sqref="D65">
    <cfRule type="beginsWith" dxfId="277" priority="503" operator="beginsWith" text="PS">
      <formula>LEFT(D65,LEN("PS"))="PS"</formula>
    </cfRule>
  </conditionalFormatting>
  <conditionalFormatting sqref="G65">
    <cfRule type="beginsWith" dxfId="276" priority="502" operator="beginsWith" text="EM">
      <formula>LEFT(G65,LEN("EM"))="EM"</formula>
    </cfRule>
  </conditionalFormatting>
  <conditionalFormatting sqref="H65">
    <cfRule type="beginsWith" dxfId="275" priority="501" operator="beginsWith" text="CM">
      <formula>LEFT(H65,LEN("CM"))="CM"</formula>
    </cfRule>
  </conditionalFormatting>
  <conditionalFormatting sqref="E65:E66">
    <cfRule type="beginsWith" dxfId="274" priority="500" operator="beginsWith" text="BC">
      <formula>LEFT(E65,LEN("BC"))="BC"</formula>
    </cfRule>
  </conditionalFormatting>
  <conditionalFormatting sqref="F65:F66">
    <cfRule type="beginsWith" dxfId="273" priority="499" operator="beginsWith" text="DR">
      <formula>LEFT(F65,LEN("DR"))="DR"</formula>
    </cfRule>
  </conditionalFormatting>
  <conditionalFormatting sqref="G61">
    <cfRule type="beginsWith" dxfId="272" priority="498" operator="beginsWith" text="EM">
      <formula>LEFT(G61,LEN("EM"))="EM"</formula>
    </cfRule>
  </conditionalFormatting>
  <conditionalFormatting sqref="H61">
    <cfRule type="beginsWith" dxfId="271" priority="497" operator="beginsWith" text="CM">
      <formula>LEFT(H61,LEN("CM"))="CM"</formula>
    </cfRule>
  </conditionalFormatting>
  <conditionalFormatting sqref="G20">
    <cfRule type="beginsWith" dxfId="270" priority="496" operator="beginsWith" text="EM">
      <formula>LEFT(G20,LEN("EM"))="EM"</formula>
    </cfRule>
  </conditionalFormatting>
  <conditionalFormatting sqref="H20">
    <cfRule type="beginsWith" dxfId="269" priority="495" operator="beginsWith" text="CM">
      <formula>LEFT(H20,LEN("CM"))="CM"</formula>
    </cfRule>
  </conditionalFormatting>
  <conditionalFormatting sqref="F20">
    <cfRule type="beginsWith" dxfId="268" priority="494" operator="beginsWith" text="DR">
      <formula>LEFT(F20,LEN("DR"))="DR"</formula>
    </cfRule>
  </conditionalFormatting>
  <conditionalFormatting sqref="E102">
    <cfRule type="beginsWith" dxfId="267" priority="492" operator="beginsWith" text="BC">
      <formula>LEFT(E102,LEN("BC"))="BC"</formula>
    </cfRule>
  </conditionalFormatting>
  <conditionalFormatting sqref="F102">
    <cfRule type="beginsWith" dxfId="266" priority="491" operator="beginsWith" text="DR">
      <formula>LEFT(F102,LEN("DR"))="DR"</formula>
    </cfRule>
  </conditionalFormatting>
  <conditionalFormatting sqref="E101">
    <cfRule type="beginsWith" dxfId="265" priority="487" operator="beginsWith" text="BC">
      <formula>LEFT(E101,LEN("BC"))="BC"</formula>
    </cfRule>
  </conditionalFormatting>
  <conditionalFormatting sqref="F101">
    <cfRule type="beginsWith" dxfId="264" priority="486" operator="beginsWith" text="DR">
      <formula>LEFT(F101,LEN("DR"))="DR"</formula>
    </cfRule>
  </conditionalFormatting>
  <conditionalFormatting sqref="G101">
    <cfRule type="beginsWith" dxfId="263" priority="485" operator="beginsWith" text="EM">
      <formula>LEFT(G101,LEN("EM"))="EM"</formula>
    </cfRule>
  </conditionalFormatting>
  <conditionalFormatting sqref="H101">
    <cfRule type="beginsWith" dxfId="262" priority="484" operator="beginsWith" text="CM">
      <formula>LEFT(H101,LEN("CM"))="CM"</formula>
    </cfRule>
  </conditionalFormatting>
  <conditionalFormatting sqref="E103">
    <cfRule type="beginsWith" dxfId="261" priority="483" operator="beginsWith" text="BC">
      <formula>LEFT(E103,LEN("BC"))="BC"</formula>
    </cfRule>
  </conditionalFormatting>
  <conditionalFormatting sqref="F103">
    <cfRule type="beginsWith" dxfId="260" priority="482" operator="beginsWith" text="DR">
      <formula>LEFT(F103,LEN("DR"))="DR"</formula>
    </cfRule>
  </conditionalFormatting>
  <conditionalFormatting sqref="G119">
    <cfRule type="beginsWith" dxfId="259" priority="481" operator="beginsWith" text="EM">
      <formula>LEFT(G119,LEN("EM"))="EM"</formula>
    </cfRule>
  </conditionalFormatting>
  <conditionalFormatting sqref="H119">
    <cfRule type="beginsWith" dxfId="258" priority="480" operator="beginsWith" text="CM">
      <formula>LEFT(H119,LEN("CM"))="CM"</formula>
    </cfRule>
  </conditionalFormatting>
  <conditionalFormatting sqref="D308:D309 D336:D337 D339 D349:D369 D287:D291 D285 D319">
    <cfRule type="beginsWith" dxfId="257" priority="479" operator="beginsWith" text="PS">
      <formula>LEFT(D285,LEN("PS"))="PS"</formula>
    </cfRule>
  </conditionalFormatting>
  <conditionalFormatting sqref="E308:E309 E336:E337 E339 E344:E345 E348 E350:E369 E319">
    <cfRule type="beginsWith" dxfId="256" priority="478" operator="beginsWith" text="BC">
      <formula>LEFT(E308,LEN("BC"))="BC"</formula>
    </cfRule>
  </conditionalFormatting>
  <conditionalFormatting sqref="F308:F309 F336:F337 F339 F344:F345 F348 F350:F368 F319">
    <cfRule type="beginsWith" dxfId="255" priority="477" operator="beginsWith" text="DR">
      <formula>LEFT(F308,LEN("DR"))="DR"</formula>
    </cfRule>
  </conditionalFormatting>
  <conditionalFormatting sqref="G322 G328:G329 G336:G337 G350:G369 G307:G309 G339:G348 G316 G319:G320">
    <cfRule type="beginsWith" dxfId="254" priority="476" operator="beginsWith" text="EM">
      <formula>LEFT(G307,LEN("EM"))="EM"</formula>
    </cfRule>
  </conditionalFormatting>
  <conditionalFormatting sqref="H322 H350:H369 H336:H337 H303 H307:H309 H316:H317 H319:H320 H328:H329 H339:H348">
    <cfRule type="beginsWith" dxfId="253" priority="474" operator="beginsWith" text="CM">
      <formula>LEFT(H303,LEN("CM"))="CM"</formula>
    </cfRule>
  </conditionalFormatting>
  <conditionalFormatting sqref="D286">
    <cfRule type="beginsWith" dxfId="252" priority="473" operator="beginsWith" text="PS">
      <formula>LEFT(D286,LEN("PS"))="PS"</formula>
    </cfRule>
  </conditionalFormatting>
  <conditionalFormatting sqref="E297">
    <cfRule type="beginsWith" dxfId="251" priority="464" operator="beginsWith" text="BC">
      <formula>LEFT(E297,LEN("BC"))="BC"</formula>
    </cfRule>
  </conditionalFormatting>
  <conditionalFormatting sqref="F297">
    <cfRule type="beginsWith" dxfId="250" priority="463" operator="beginsWith" text="DR">
      <formula>LEFT(F297,LEN("DR"))="DR"</formula>
    </cfRule>
  </conditionalFormatting>
  <conditionalFormatting sqref="G297">
    <cfRule type="beginsWith" dxfId="249" priority="462" operator="beginsWith" text="EM">
      <formula>LEFT(G297,LEN("EM"))="EM"</formula>
    </cfRule>
  </conditionalFormatting>
  <conditionalFormatting sqref="H302">
    <cfRule type="beginsWith" dxfId="248" priority="448" operator="beginsWith" text="CM">
      <formula>LEFT(H302,LEN("CM"))="CM"</formula>
    </cfRule>
  </conditionalFormatting>
  <conditionalFormatting sqref="G330">
    <cfRule type="beginsWith" dxfId="247" priority="428" operator="beginsWith" text="EM">
      <formula>LEFT(G330,LEN("EM"))="EM"</formula>
    </cfRule>
  </conditionalFormatting>
  <conditionalFormatting sqref="G331">
    <cfRule type="beginsWith" dxfId="246" priority="418" operator="beginsWith" text="EM">
      <formula>LEFT(G331,LEN("EM"))="EM"</formula>
    </cfRule>
  </conditionalFormatting>
  <conditionalFormatting sqref="G332">
    <cfRule type="beginsWith" dxfId="245" priority="413" operator="beginsWith" text="EM">
      <formula>LEFT(G332,LEN("EM"))="EM"</formula>
    </cfRule>
  </conditionalFormatting>
  <conditionalFormatting sqref="E346">
    <cfRule type="beginsWith" dxfId="244" priority="392" operator="beginsWith" text="BC">
      <formula>LEFT(E346,LEN("BC"))="BC"</formula>
    </cfRule>
  </conditionalFormatting>
  <conditionalFormatting sqref="F346">
    <cfRule type="beginsWith" dxfId="243" priority="391" operator="beginsWith" text="DR">
      <formula>LEFT(F346,LEN("DR"))="DR"</formula>
    </cfRule>
  </conditionalFormatting>
  <conditionalFormatting sqref="E347">
    <cfRule type="beginsWith" dxfId="242" priority="389" operator="beginsWith" text="BC">
      <formula>LEFT(E347,LEN("BC"))="BC"</formula>
    </cfRule>
  </conditionalFormatting>
  <conditionalFormatting sqref="F347">
    <cfRule type="beginsWith" dxfId="241" priority="388" operator="beginsWith" text="DR">
      <formula>LEFT(F347,LEN("DR"))="DR"</formula>
    </cfRule>
  </conditionalFormatting>
  <conditionalFormatting sqref="E349">
    <cfRule type="beginsWith" dxfId="240" priority="387" operator="beginsWith" text="BC">
      <formula>LEFT(E349,LEN("BC"))="BC"</formula>
    </cfRule>
  </conditionalFormatting>
  <conditionalFormatting sqref="F349">
    <cfRule type="beginsWith" dxfId="239" priority="386" operator="beginsWith" text="DR">
      <formula>LEFT(F349,LEN("DR"))="DR"</formula>
    </cfRule>
  </conditionalFormatting>
  <conditionalFormatting sqref="G349">
    <cfRule type="beginsWith" dxfId="238" priority="385" operator="beginsWith" text="EM">
      <formula>LEFT(G349,LEN("EM"))="EM"</formula>
    </cfRule>
  </conditionalFormatting>
  <conditionalFormatting sqref="H349">
    <cfRule type="beginsWith" dxfId="237" priority="383" operator="beginsWith" text="CM">
      <formula>LEFT(H349,LEN("CM"))="CM"</formula>
    </cfRule>
  </conditionalFormatting>
  <conditionalFormatting sqref="G326">
    <cfRule type="beginsWith" dxfId="236" priority="371" operator="beginsWith" text="EM">
      <formula>LEFT(G326,LEN("EM"))="EM"</formula>
    </cfRule>
  </conditionalFormatting>
  <conditionalFormatting sqref="H326">
    <cfRule type="beginsWith" dxfId="235" priority="370" operator="beginsWith" text="CM">
      <formula>LEFT(H326,LEN("CM"))="CM"</formula>
    </cfRule>
  </conditionalFormatting>
  <conditionalFormatting sqref="E326">
    <cfRule type="beginsWith" dxfId="234" priority="369" operator="beginsWith" text="BC">
      <formula>LEFT(E326,LEN("BC"))="BC"</formula>
    </cfRule>
  </conditionalFormatting>
  <conditionalFormatting sqref="F326">
    <cfRule type="beginsWith" dxfId="233" priority="368" operator="beginsWith" text="DR">
      <formula>LEFT(F326,LEN("DR"))="DR"</formula>
    </cfRule>
  </conditionalFormatting>
  <conditionalFormatting sqref="D326">
    <cfRule type="beginsWith" dxfId="232" priority="367" operator="beginsWith" text="PS">
      <formula>LEFT(D326,LEN("PS"))="PS"</formula>
    </cfRule>
  </conditionalFormatting>
  <conditionalFormatting sqref="G327">
    <cfRule type="beginsWith" dxfId="231" priority="366" operator="beginsWith" text="EM">
      <formula>LEFT(G327,LEN("EM"))="EM"</formula>
    </cfRule>
  </conditionalFormatting>
  <conditionalFormatting sqref="H327">
    <cfRule type="beginsWith" dxfId="230" priority="365" operator="beginsWith" text="CM">
      <formula>LEFT(H327,LEN("CM"))="CM"</formula>
    </cfRule>
  </conditionalFormatting>
  <conditionalFormatting sqref="F327">
    <cfRule type="beginsWith" dxfId="229" priority="364" operator="beginsWith" text="DR">
      <formula>LEFT(F327,LEN("DR"))="DR"</formula>
    </cfRule>
  </conditionalFormatting>
  <conditionalFormatting sqref="G333">
    <cfRule type="beginsWith" dxfId="228" priority="363" operator="beginsWith" text="EM">
      <formula>LEFT(G333,LEN("EM"))="EM"</formula>
    </cfRule>
  </conditionalFormatting>
  <conditionalFormatting sqref="H333">
    <cfRule type="beginsWith" dxfId="227" priority="362" operator="beginsWith" text="CM">
      <formula>LEFT(H333,LEN("CM"))="CM"</formula>
    </cfRule>
  </conditionalFormatting>
  <conditionalFormatting sqref="G334">
    <cfRule type="beginsWith" dxfId="226" priority="358" operator="beginsWith" text="EM">
      <formula>LEFT(G334,LEN("EM"))="EM"</formula>
    </cfRule>
  </conditionalFormatting>
  <conditionalFormatting sqref="H334">
    <cfRule type="beginsWith" dxfId="225" priority="357" operator="beginsWith" text="CM">
      <formula>LEFT(H334,LEN("CM"))="CM"</formula>
    </cfRule>
  </conditionalFormatting>
  <conditionalFormatting sqref="D348">
    <cfRule type="beginsWith" dxfId="224" priority="353" operator="beginsWith" text="PS">
      <formula>LEFT(D348,LEN("PS"))="PS"</formula>
    </cfRule>
  </conditionalFormatting>
  <conditionalFormatting sqref="E327">
    <cfRule type="beginsWith" dxfId="223" priority="312" operator="beginsWith" text="BC">
      <formula>LEFT(E327,LEN("BC"))="BC"</formula>
    </cfRule>
  </conditionalFormatting>
  <conditionalFormatting sqref="H335">
    <cfRule type="beginsWith" dxfId="222" priority="310" operator="beginsWith" text="CM">
      <formula>LEFT(H335,LEN("CM"))="CM"</formula>
    </cfRule>
  </conditionalFormatting>
  <conditionalFormatting sqref="G335">
    <cfRule type="beginsWith" dxfId="221" priority="309" operator="beginsWith" text="EM">
      <formula>LEFT(G335,LEN("EM"))="EM"</formula>
    </cfRule>
  </conditionalFormatting>
  <conditionalFormatting sqref="F369">
    <cfRule type="beginsWith" dxfId="220" priority="302" operator="beginsWith" text="DR">
      <formula>LEFT(F369,LEN("DR"))="DR"</formula>
    </cfRule>
  </conditionalFormatting>
  <conditionalFormatting sqref="D12">
    <cfRule type="beginsWith" dxfId="219" priority="285" operator="beginsWith" text="PS">
      <formula>LEFT(D12,LEN("PS"))="PS"</formula>
    </cfRule>
  </conditionalFormatting>
  <conditionalFormatting sqref="E12">
    <cfRule type="beginsWith" dxfId="218" priority="284" operator="beginsWith" text="BC">
      <formula>LEFT(E12,LEN("BC"))="BC"</formula>
    </cfRule>
  </conditionalFormatting>
  <conditionalFormatting sqref="F12">
    <cfRule type="beginsWith" dxfId="217" priority="283" operator="beginsWith" text="DR">
      <formula>LEFT(F12,LEN("DR"))="DR"</formula>
    </cfRule>
  </conditionalFormatting>
  <conditionalFormatting sqref="G12">
    <cfRule type="beginsWith" dxfId="216" priority="282" operator="beginsWith" text="EM">
      <formula>LEFT(G12,LEN("EM"))="EM"</formula>
    </cfRule>
  </conditionalFormatting>
  <conditionalFormatting sqref="H12">
    <cfRule type="beginsWith" dxfId="215" priority="280" operator="beginsWith" text="CM">
      <formula>LEFT(H12,LEN("CM"))="CM"</formula>
    </cfRule>
  </conditionalFormatting>
  <conditionalFormatting sqref="D207:D208">
    <cfRule type="beginsWith" dxfId="214" priority="279" operator="beginsWith" text="PS">
      <formula>LEFT(D207,LEN("PS"))="PS"</formula>
    </cfRule>
  </conditionalFormatting>
  <conditionalFormatting sqref="E207:E208">
    <cfRule type="beginsWith" dxfId="213" priority="278" operator="beginsWith" text="BC">
      <formula>LEFT(E207,LEN("BC"))="BC"</formula>
    </cfRule>
  </conditionalFormatting>
  <conditionalFormatting sqref="F207:F208">
    <cfRule type="beginsWith" dxfId="212" priority="277" operator="beginsWith" text="DR">
      <formula>LEFT(F207,LEN("DR"))="DR"</formula>
    </cfRule>
  </conditionalFormatting>
  <conditionalFormatting sqref="G208">
    <cfRule type="beginsWith" dxfId="211" priority="276" operator="beginsWith" text="EM">
      <formula>LEFT(G208,LEN("EM"))="EM"</formula>
    </cfRule>
  </conditionalFormatting>
  <conditionalFormatting sqref="H208">
    <cfRule type="beginsWith" dxfId="210" priority="275" operator="beginsWith" text="CM">
      <formula>LEFT(H208,LEN("CM"))="CM"</formula>
    </cfRule>
  </conditionalFormatting>
  <conditionalFormatting sqref="D209:D210">
    <cfRule type="beginsWith" dxfId="209" priority="274" operator="beginsWith" text="PS">
      <formula>LEFT(D209,LEN("PS"))="PS"</formula>
    </cfRule>
  </conditionalFormatting>
  <conditionalFormatting sqref="E209:E210">
    <cfRule type="beginsWith" dxfId="208" priority="273" operator="beginsWith" text="BC">
      <formula>LEFT(E209,LEN("BC"))="BC"</formula>
    </cfRule>
  </conditionalFormatting>
  <conditionalFormatting sqref="F209:F210">
    <cfRule type="beginsWith" dxfId="207" priority="272" operator="beginsWith" text="DR">
      <formula>LEFT(F209,LEN("DR"))="DR"</formula>
    </cfRule>
  </conditionalFormatting>
  <conditionalFormatting sqref="G209:G210">
    <cfRule type="beginsWith" dxfId="206" priority="271" operator="beginsWith" text="EM">
      <formula>LEFT(G209,LEN("EM"))="EM"</formula>
    </cfRule>
  </conditionalFormatting>
  <conditionalFormatting sqref="H209:H210">
    <cfRule type="beginsWith" dxfId="205" priority="269" operator="beginsWith" text="CM">
      <formula>LEFT(H209,LEN("CM"))="CM"</formula>
    </cfRule>
  </conditionalFormatting>
  <conditionalFormatting sqref="F211:F217">
    <cfRule type="beginsWith" dxfId="204" priority="268" operator="beginsWith" text="DR">
      <formula>LEFT(F211,LEN("DR"))="DR"</formula>
    </cfRule>
  </conditionalFormatting>
  <conditionalFormatting sqref="E214:E217">
    <cfRule type="beginsWith" dxfId="203" priority="267" operator="beginsWith" text="BC">
      <formula>LEFT(E214,LEN("BC"))="BC"</formula>
    </cfRule>
  </conditionalFormatting>
  <conditionalFormatting sqref="D214:D217">
    <cfRule type="beginsWith" dxfId="202" priority="266" operator="beginsWith" text="PS">
      <formula>LEFT(D214,LEN("PS"))="PS"</formula>
    </cfRule>
  </conditionalFormatting>
  <conditionalFormatting sqref="G214:G216">
    <cfRule type="beginsWith" dxfId="201" priority="265" operator="beginsWith" text="EM">
      <formula>LEFT(G214,LEN("EM"))="EM"</formula>
    </cfRule>
  </conditionalFormatting>
  <conditionalFormatting sqref="H214:H216">
    <cfRule type="beginsWith" dxfId="200" priority="263" operator="beginsWith" text="CM">
      <formula>LEFT(H214,LEN("CM"))="CM"</formula>
    </cfRule>
  </conditionalFormatting>
  <conditionalFormatting sqref="G217:G219">
    <cfRule type="beginsWith" dxfId="199" priority="262" operator="beginsWith" text="EM">
      <formula>LEFT(G217,LEN("EM"))="EM"</formula>
    </cfRule>
  </conditionalFormatting>
  <conditionalFormatting sqref="H217:H219">
    <cfRule type="beginsWith" dxfId="198" priority="261" operator="beginsWith" text="CM">
      <formula>LEFT(H217,LEN("CM"))="CM"</formula>
    </cfRule>
  </conditionalFormatting>
  <conditionalFormatting sqref="D220:D223">
    <cfRule type="beginsWith" dxfId="197" priority="260" operator="beginsWith" text="PS">
      <formula>LEFT(D220,LEN("PS"))="PS"</formula>
    </cfRule>
  </conditionalFormatting>
  <conditionalFormatting sqref="E220:E223">
    <cfRule type="beginsWith" dxfId="196" priority="259" operator="beginsWith" text="BC">
      <formula>LEFT(E220,LEN("BC"))="BC"</formula>
    </cfRule>
  </conditionalFormatting>
  <conditionalFormatting sqref="F220:F223">
    <cfRule type="beginsWith" dxfId="195" priority="258" operator="beginsWith" text="DR">
      <formula>LEFT(F220,LEN("DR"))="DR"</formula>
    </cfRule>
  </conditionalFormatting>
  <conditionalFormatting sqref="G220:G223">
    <cfRule type="beginsWith" dxfId="194" priority="257" operator="beginsWith" text="EM">
      <formula>LEFT(G220,LEN("EM"))="EM"</formula>
    </cfRule>
  </conditionalFormatting>
  <conditionalFormatting sqref="H220:H223">
    <cfRule type="beginsWith" dxfId="193" priority="256" operator="beginsWith" text="CM">
      <formula>LEFT(H220,LEN("CM"))="CM"</formula>
    </cfRule>
  </conditionalFormatting>
  <conditionalFormatting sqref="H226:H227">
    <cfRule type="beginsWith" dxfId="192" priority="251" operator="beginsWith" text="CM">
      <formula>LEFT(H226,LEN("CM"))="CM"</formula>
    </cfRule>
  </conditionalFormatting>
  <conditionalFormatting sqref="D233:D234">
    <cfRule type="beginsWith" dxfId="191" priority="249" operator="beginsWith" text="PS">
      <formula>LEFT(D233,LEN("PS"))="PS"</formula>
    </cfRule>
  </conditionalFormatting>
  <conditionalFormatting sqref="E233:E234">
    <cfRule type="beginsWith" dxfId="190" priority="248" operator="beginsWith" text="BC">
      <formula>LEFT(E233,LEN("BC"))="BC"</formula>
    </cfRule>
  </conditionalFormatting>
  <conditionalFormatting sqref="F233:F234">
    <cfRule type="beginsWith" dxfId="189" priority="247" operator="beginsWith" text="DR">
      <formula>LEFT(F233,LEN("DR"))="DR"</formula>
    </cfRule>
  </conditionalFormatting>
  <conditionalFormatting sqref="G233:G234">
    <cfRule type="beginsWith" dxfId="188" priority="246" operator="beginsWith" text="EM">
      <formula>LEFT(G233,LEN("EM"))="EM"</formula>
    </cfRule>
  </conditionalFormatting>
  <conditionalFormatting sqref="H233:H234">
    <cfRule type="beginsWith" dxfId="187" priority="245" operator="beginsWith" text="CM">
      <formula>LEFT(H233,LEN("CM"))="CM"</formula>
    </cfRule>
  </conditionalFormatting>
  <conditionalFormatting sqref="H236:H237">
    <cfRule type="beginsWith" dxfId="186" priority="242" operator="beginsWith" text="CM">
      <formula>LEFT(H236,LEN("CM"))="CM"</formula>
    </cfRule>
  </conditionalFormatting>
  <conditionalFormatting sqref="H239:H240">
    <cfRule type="beginsWith" dxfId="185" priority="241" operator="beginsWith" text="CM">
      <formula>LEFT(H239,LEN("CM"))="CM"</formula>
    </cfRule>
  </conditionalFormatting>
  <conditionalFormatting sqref="F235:F240">
    <cfRule type="beginsWith" dxfId="184" priority="240" operator="beginsWith" text="DR">
      <formula>LEFT(F235,LEN("DR"))="DR"</formula>
    </cfRule>
  </conditionalFormatting>
  <conditionalFormatting sqref="G236:G237">
    <cfRule type="beginsWith" dxfId="183" priority="239" operator="beginsWith" text="EM">
      <formula>LEFT(G236,LEN("EM"))="EM"</formula>
    </cfRule>
  </conditionalFormatting>
  <conditionalFormatting sqref="D236:D238">
    <cfRule type="beginsWith" dxfId="182" priority="236" operator="beginsWith" text="PS">
      <formula>LEFT(D236,LEN("PS"))="PS"</formula>
    </cfRule>
  </conditionalFormatting>
  <conditionalFormatting sqref="E236:E238">
    <cfRule type="beginsWith" dxfId="181" priority="235" operator="beginsWith" text="BC">
      <formula>LEFT(E236,LEN("BC"))="BC"</formula>
    </cfRule>
  </conditionalFormatting>
  <conditionalFormatting sqref="F241:F247">
    <cfRule type="beginsWith" dxfId="180" priority="234" operator="beginsWith" text="DR">
      <formula>LEFT(F241,LEN("DR"))="DR"</formula>
    </cfRule>
  </conditionalFormatting>
  <conditionalFormatting sqref="G241">
    <cfRule type="beginsWith" dxfId="179" priority="233" operator="beginsWith" text="EM">
      <formula>LEFT(G241,LEN("EM"))="EM"</formula>
    </cfRule>
  </conditionalFormatting>
  <conditionalFormatting sqref="G244:G247">
    <cfRule type="beginsWith" dxfId="178" priority="232" operator="beginsWith" text="EM">
      <formula>LEFT(G244,LEN("EM"))="EM"</formula>
    </cfRule>
  </conditionalFormatting>
  <conditionalFormatting sqref="D242:D247">
    <cfRule type="beginsWith" dxfId="177" priority="231" operator="beginsWith" text="PS">
      <formula>LEFT(D242,LEN("PS"))="PS"</formula>
    </cfRule>
  </conditionalFormatting>
  <conditionalFormatting sqref="E241:E247">
    <cfRule type="beginsWith" dxfId="176" priority="230" operator="beginsWith" text="BC">
      <formula>LEFT(E241,LEN("BC"))="BC"</formula>
    </cfRule>
  </conditionalFormatting>
  <conditionalFormatting sqref="E241:E247">
    <cfRule type="beginsWith" dxfId="175" priority="229" operator="beginsWith" text="BC">
      <formula>LEFT(E241,LEN("BC"))="BC"</formula>
    </cfRule>
  </conditionalFormatting>
  <conditionalFormatting sqref="H241">
    <cfRule type="beginsWith" dxfId="174" priority="228" operator="beginsWith" text="CM">
      <formula>LEFT(H241,LEN("CM"))="CM"</formula>
    </cfRule>
  </conditionalFormatting>
  <conditionalFormatting sqref="H244:H247">
    <cfRule type="beginsWith" dxfId="173" priority="227" operator="beginsWith" text="CM">
      <formula>LEFT(H244,LEN("CM"))="CM"</formula>
    </cfRule>
  </conditionalFormatting>
  <conditionalFormatting sqref="F249:F255">
    <cfRule type="beginsWith" dxfId="172" priority="224" operator="beginsWith" text="DR">
      <formula>LEFT(F249,LEN("DR"))="DR"</formula>
    </cfRule>
  </conditionalFormatting>
  <conditionalFormatting sqref="G250">
    <cfRule type="beginsWith" dxfId="171" priority="223" operator="beginsWith" text="EM">
      <formula>LEFT(G250,LEN("EM"))="EM"</formula>
    </cfRule>
  </conditionalFormatting>
  <conditionalFormatting sqref="G255">
    <cfRule type="beginsWith" dxfId="170" priority="222" operator="beginsWith" text="EM">
      <formula>LEFT(G255,LEN("EM"))="EM"</formula>
    </cfRule>
  </conditionalFormatting>
  <conditionalFormatting sqref="H250">
    <cfRule type="beginsWith" dxfId="169" priority="221" operator="beginsWith" text="CM">
      <formula>LEFT(H250,LEN("CM"))="CM"</formula>
    </cfRule>
  </conditionalFormatting>
  <conditionalFormatting sqref="H252">
    <cfRule type="beginsWith" dxfId="168" priority="220" operator="beginsWith" text="CM">
      <formula>LEFT(H252,LEN("CM"))="CM"</formula>
    </cfRule>
  </conditionalFormatting>
  <conditionalFormatting sqref="H253">
    <cfRule type="beginsWith" dxfId="167" priority="219" operator="beginsWith" text="CM">
      <formula>LEFT(H253,LEN("CM"))="CM"</formula>
    </cfRule>
  </conditionalFormatting>
  <conditionalFormatting sqref="H255">
    <cfRule type="beginsWith" dxfId="166" priority="218" operator="beginsWith" text="CM">
      <formula>LEFT(H255,LEN("CM"))="CM"</formula>
    </cfRule>
  </conditionalFormatting>
  <conditionalFormatting sqref="D250:D255">
    <cfRule type="beginsWith" dxfId="165" priority="215" operator="beginsWith" text="PS">
      <formula>LEFT(D250,LEN("PS"))="PS"</formula>
    </cfRule>
  </conditionalFormatting>
  <conditionalFormatting sqref="E250:E255">
    <cfRule type="beginsWith" dxfId="164" priority="214" operator="beginsWith" text="BC">
      <formula>LEFT(E250,LEN("BC"))="BC"</formula>
    </cfRule>
  </conditionalFormatting>
  <conditionalFormatting sqref="E250:E255">
    <cfRule type="beginsWith" dxfId="163" priority="213" operator="beginsWith" text="BC">
      <formula>LEFT(E250,LEN("BC"))="BC"</formula>
    </cfRule>
  </conditionalFormatting>
  <conditionalFormatting sqref="H256:H257">
    <cfRule type="beginsWith" dxfId="162" priority="206" operator="beginsWith" text="CM">
      <formula>LEFT(H256,LEN("CM"))="CM"</formula>
    </cfRule>
  </conditionalFormatting>
  <conditionalFormatting sqref="H263:H264">
    <cfRule type="beginsWith" dxfId="161" priority="205" operator="beginsWith" text="CM">
      <formula>LEFT(H263,LEN("CM"))="CM"</formula>
    </cfRule>
  </conditionalFormatting>
  <conditionalFormatting sqref="E263:E265">
    <cfRule type="beginsWith" dxfId="160" priority="202" operator="beginsWith" text="BC">
      <formula>LEFT(E263,LEN("BC"))="BC"</formula>
    </cfRule>
  </conditionalFormatting>
  <conditionalFormatting sqref="E263:E265">
    <cfRule type="beginsWith" dxfId="159" priority="201" operator="beginsWith" text="BC">
      <formula>LEFT(E263,LEN("BC"))="BC"</formula>
    </cfRule>
  </conditionalFormatting>
  <conditionalFormatting sqref="D265">
    <cfRule type="beginsWith" dxfId="158" priority="200" operator="beginsWith" text="PS">
      <formula>LEFT(D265,LEN("PS"))="PS"</formula>
    </cfRule>
  </conditionalFormatting>
  <conditionalFormatting sqref="F263:F264">
    <cfRule type="beginsWith" dxfId="157" priority="199" operator="beginsWith" text="DR">
      <formula>LEFT(F263,LEN("DR"))="DR"</formula>
    </cfRule>
  </conditionalFormatting>
  <conditionalFormatting sqref="F266">
    <cfRule type="beginsWith" dxfId="156" priority="198" operator="beginsWith" text="DR">
      <formula>LEFT(F266,LEN("DR"))="DR"</formula>
    </cfRule>
  </conditionalFormatting>
  <conditionalFormatting sqref="G266">
    <cfRule type="beginsWith" dxfId="155" priority="197" operator="beginsWith" text="EM">
      <formula>LEFT(G266,LEN("EM"))="EM"</formula>
    </cfRule>
  </conditionalFormatting>
  <conditionalFormatting sqref="H266">
    <cfRule type="beginsWith" dxfId="154" priority="196" operator="beginsWith" text="CM">
      <formula>LEFT(H266,LEN("CM"))="CM"</formula>
    </cfRule>
  </conditionalFormatting>
  <conditionalFormatting sqref="D266">
    <cfRule type="beginsWith" dxfId="153" priority="195" operator="beginsWith" text="PS">
      <formula>LEFT(D266,LEN("PS"))="PS"</formula>
    </cfRule>
  </conditionalFormatting>
  <conditionalFormatting sqref="E266">
    <cfRule type="beginsWith" dxfId="152" priority="194" operator="beginsWith" text="BC">
      <formula>LEFT(E266,LEN("BC"))="BC"</formula>
    </cfRule>
  </conditionalFormatting>
  <conditionalFormatting sqref="E266">
    <cfRule type="beginsWith" dxfId="151" priority="193" operator="beginsWith" text="BC">
      <formula>LEFT(E266,LEN("BC"))="BC"</formula>
    </cfRule>
  </conditionalFormatting>
  <conditionalFormatting sqref="F267:F268">
    <cfRule type="beginsWith" dxfId="150" priority="191" operator="beginsWith" text="DR">
      <formula>LEFT(F267,LEN("DR"))="DR"</formula>
    </cfRule>
  </conditionalFormatting>
  <conditionalFormatting sqref="G267:G268">
    <cfRule type="beginsWith" dxfId="149" priority="190" operator="beginsWith" text="EM">
      <formula>LEFT(G267,LEN("EM"))="EM"</formula>
    </cfRule>
  </conditionalFormatting>
  <conditionalFormatting sqref="H267:H268">
    <cfRule type="beginsWith" dxfId="148" priority="189" operator="beginsWith" text="CM">
      <formula>LEFT(H267,LEN("CM"))="CM"</formula>
    </cfRule>
  </conditionalFormatting>
  <conditionalFormatting sqref="D267:D268">
    <cfRule type="beginsWith" dxfId="147" priority="188" operator="beginsWith" text="PS">
      <formula>LEFT(D267,LEN("PS"))="PS"</formula>
    </cfRule>
  </conditionalFormatting>
  <conditionalFormatting sqref="E267:E268">
    <cfRule type="beginsWith" dxfId="146" priority="187" operator="beginsWith" text="BC">
      <formula>LEFT(E267,LEN("BC"))="BC"</formula>
    </cfRule>
  </conditionalFormatting>
  <conditionalFormatting sqref="E267:E268">
    <cfRule type="beginsWith" dxfId="145" priority="186" operator="beginsWith" text="BC">
      <formula>LEFT(E267,LEN("BC"))="BC"</formula>
    </cfRule>
  </conditionalFormatting>
  <conditionalFormatting sqref="F270 F273">
    <cfRule type="beginsWith" dxfId="144" priority="185" operator="beginsWith" text="DR">
      <formula>LEFT(F270,LEN("DR"))="DR"</formula>
    </cfRule>
  </conditionalFormatting>
  <conditionalFormatting sqref="G270 G273">
    <cfRule type="beginsWith" dxfId="143" priority="184" operator="beginsWith" text="EM">
      <formula>LEFT(G270,LEN("EM"))="EM"</formula>
    </cfRule>
  </conditionalFormatting>
  <conditionalFormatting sqref="H270:H273">
    <cfRule type="beginsWith" dxfId="142" priority="183" operator="beginsWith" text="CM">
      <formula>LEFT(H270,LEN("CM"))="CM"</formula>
    </cfRule>
  </conditionalFormatting>
  <conditionalFormatting sqref="D270 D272:D273">
    <cfRule type="beginsWith" dxfId="141" priority="182" operator="beginsWith" text="PS">
      <formula>LEFT(D270,LEN("PS"))="PS"</formula>
    </cfRule>
  </conditionalFormatting>
  <conditionalFormatting sqref="E270 E273">
    <cfRule type="beginsWith" dxfId="140" priority="181" operator="beginsWith" text="BC">
      <formula>LEFT(E270,LEN("BC"))="BC"</formula>
    </cfRule>
  </conditionalFormatting>
  <conditionalFormatting sqref="E270 E273">
    <cfRule type="beginsWith" dxfId="139" priority="180" operator="beginsWith" text="BC">
      <formula>LEFT(E270,LEN("BC"))="BC"</formula>
    </cfRule>
  </conditionalFormatting>
  <conditionalFormatting sqref="F274">
    <cfRule type="beginsWith" dxfId="138" priority="178" operator="beginsWith" text="DR">
      <formula>LEFT(F274,LEN("DR"))="DR"</formula>
    </cfRule>
  </conditionalFormatting>
  <conditionalFormatting sqref="G274">
    <cfRule type="beginsWith" dxfId="137" priority="177" operator="beginsWith" text="EM">
      <formula>LEFT(G274,LEN("EM"))="EM"</formula>
    </cfRule>
  </conditionalFormatting>
  <conditionalFormatting sqref="H274">
    <cfRule type="beginsWith" dxfId="136" priority="176" operator="beginsWith" text="CM">
      <formula>LEFT(H274,LEN("CM"))="CM"</formula>
    </cfRule>
  </conditionalFormatting>
  <conditionalFormatting sqref="D274">
    <cfRule type="beginsWith" dxfId="135" priority="175" operator="beginsWith" text="PS">
      <formula>LEFT(D274,LEN("PS"))="PS"</formula>
    </cfRule>
  </conditionalFormatting>
  <conditionalFormatting sqref="E274">
    <cfRule type="beginsWith" dxfId="134" priority="174" operator="beginsWith" text="BC">
      <formula>LEFT(E274,LEN("BC"))="BC"</formula>
    </cfRule>
  </conditionalFormatting>
  <conditionalFormatting sqref="E274">
    <cfRule type="beginsWith" dxfId="133" priority="173" operator="beginsWith" text="BC">
      <formula>LEFT(E274,LEN("BC"))="BC"</formula>
    </cfRule>
  </conditionalFormatting>
  <conditionalFormatting sqref="F275">
    <cfRule type="beginsWith" dxfId="132" priority="172" operator="beginsWith" text="DR">
      <formula>LEFT(F275,LEN("DR"))="DR"</formula>
    </cfRule>
  </conditionalFormatting>
  <conditionalFormatting sqref="G275">
    <cfRule type="beginsWith" dxfId="131" priority="171" operator="beginsWith" text="EM">
      <formula>LEFT(G275,LEN("EM"))="EM"</formula>
    </cfRule>
  </conditionalFormatting>
  <conditionalFormatting sqref="D275">
    <cfRule type="beginsWith" dxfId="130" priority="170" operator="beginsWith" text="PS">
      <formula>LEFT(D275,LEN("PS"))="PS"</formula>
    </cfRule>
  </conditionalFormatting>
  <conditionalFormatting sqref="E275">
    <cfRule type="beginsWith" dxfId="129" priority="169" operator="beginsWith" text="BC">
      <formula>LEFT(E275,LEN("BC"))="BC"</formula>
    </cfRule>
  </conditionalFormatting>
  <conditionalFormatting sqref="E275">
    <cfRule type="beginsWith" dxfId="128" priority="168" operator="beginsWith" text="BC">
      <formula>LEFT(E275,LEN("BC"))="BC"</formula>
    </cfRule>
  </conditionalFormatting>
  <conditionalFormatting sqref="F278:F280">
    <cfRule type="beginsWith" dxfId="127" priority="167" operator="beginsWith" text="DR">
      <formula>LEFT(F278,LEN("DR"))="DR"</formula>
    </cfRule>
  </conditionalFormatting>
  <conditionalFormatting sqref="G278:G280">
    <cfRule type="beginsWith" dxfId="126" priority="166" operator="beginsWith" text="EM">
      <formula>LEFT(G278,LEN("EM"))="EM"</formula>
    </cfRule>
  </conditionalFormatting>
  <conditionalFormatting sqref="H278:H280">
    <cfRule type="beginsWith" dxfId="125" priority="165" operator="beginsWith" text="CM">
      <formula>LEFT(H278,LEN("CM"))="CM"</formula>
    </cfRule>
  </conditionalFormatting>
  <conditionalFormatting sqref="D278:D280">
    <cfRule type="beginsWith" dxfId="124" priority="164" operator="beginsWith" text="PS">
      <formula>LEFT(D278,LEN("PS"))="PS"</formula>
    </cfRule>
  </conditionalFormatting>
  <conditionalFormatting sqref="E278:E280">
    <cfRule type="beginsWith" dxfId="123" priority="163" operator="beginsWith" text="BC">
      <formula>LEFT(E278,LEN("BC"))="BC"</formula>
    </cfRule>
  </conditionalFormatting>
  <conditionalFormatting sqref="E278:E280">
    <cfRule type="beginsWith" dxfId="122" priority="162" operator="beginsWith" text="BC">
      <formula>LEFT(E278,LEN("BC"))="BC"</formula>
    </cfRule>
  </conditionalFormatting>
  <conditionalFormatting sqref="F281:F282">
    <cfRule type="beginsWith" dxfId="121" priority="160" operator="beginsWith" text="DR">
      <formula>LEFT(F281,LEN("DR"))="DR"</formula>
    </cfRule>
  </conditionalFormatting>
  <conditionalFormatting sqref="D281:D282">
    <cfRule type="beginsWith" dxfId="120" priority="159" operator="beginsWith" text="PS">
      <formula>LEFT(D281,LEN("PS"))="PS"</formula>
    </cfRule>
  </conditionalFormatting>
  <conditionalFormatting sqref="E281:E282">
    <cfRule type="beginsWith" dxfId="119" priority="158" operator="beginsWith" text="BC">
      <formula>LEFT(E281,LEN("BC"))="BC"</formula>
    </cfRule>
  </conditionalFormatting>
  <conditionalFormatting sqref="E281:E282">
    <cfRule type="beginsWith" dxfId="118" priority="157" operator="beginsWith" text="BC">
      <formula>LEFT(E281,LEN("BC"))="BC"</formula>
    </cfRule>
  </conditionalFormatting>
  <conditionalFormatting sqref="F283 F285:F293">
    <cfRule type="beginsWith" dxfId="117" priority="153" operator="beginsWith" text="DR">
      <formula>LEFT(F283,LEN("DR"))="DR"</formula>
    </cfRule>
  </conditionalFormatting>
  <conditionalFormatting sqref="E285:E293">
    <cfRule type="beginsWith" dxfId="116" priority="152" operator="beginsWith" text="BC">
      <formula>LEFT(E285,LEN("BC"))="BC"</formula>
    </cfRule>
  </conditionalFormatting>
  <conditionalFormatting sqref="E285:E293">
    <cfRule type="beginsWith" dxfId="115" priority="151" operator="beginsWith" text="BC">
      <formula>LEFT(E285,LEN("BC"))="BC"</formula>
    </cfRule>
  </conditionalFormatting>
  <conditionalFormatting sqref="G294:G296">
    <cfRule type="beginsWith" dxfId="114" priority="149" operator="beginsWith" text="EM">
      <formula>LEFT(G294,LEN("EM"))="EM"</formula>
    </cfRule>
  </conditionalFormatting>
  <conditionalFormatting sqref="H294:H296">
    <cfRule type="beginsWith" dxfId="113" priority="147" operator="beginsWith" text="CM">
      <formula>LEFT(H294,LEN("CM"))="CM"</formula>
    </cfRule>
  </conditionalFormatting>
  <conditionalFormatting sqref="F294:F296">
    <cfRule type="beginsWith" dxfId="112" priority="146" operator="beginsWith" text="DR">
      <formula>LEFT(F294,LEN("DR"))="DR"</formula>
    </cfRule>
  </conditionalFormatting>
  <conditionalFormatting sqref="E294:E296">
    <cfRule type="beginsWith" dxfId="111" priority="145" operator="beginsWith" text="BC">
      <formula>LEFT(E294,LEN("BC"))="BC"</formula>
    </cfRule>
  </conditionalFormatting>
  <conditionalFormatting sqref="E294:E296">
    <cfRule type="beginsWith" dxfId="110" priority="144" operator="beginsWith" text="BC">
      <formula>LEFT(E294,LEN("BC"))="BC"</formula>
    </cfRule>
  </conditionalFormatting>
  <conditionalFormatting sqref="G298:G300">
    <cfRule type="beginsWith" dxfId="109" priority="142" operator="beginsWith" text="EM">
      <formula>LEFT(G298,LEN("EM"))="EM"</formula>
    </cfRule>
  </conditionalFormatting>
  <conditionalFormatting sqref="H298:H300">
    <cfRule type="beginsWith" dxfId="108" priority="140" operator="beginsWith" text="CM">
      <formula>LEFT(H298,LEN("CM"))="CM"</formula>
    </cfRule>
  </conditionalFormatting>
  <conditionalFormatting sqref="F298:F300">
    <cfRule type="beginsWith" dxfId="107" priority="139" operator="beginsWith" text="DR">
      <formula>LEFT(F298,LEN("DR"))="DR"</formula>
    </cfRule>
  </conditionalFormatting>
  <conditionalFormatting sqref="E298:E300">
    <cfRule type="beginsWith" dxfId="106" priority="138" operator="beginsWith" text="BC">
      <formula>LEFT(E298,LEN("BC"))="BC"</formula>
    </cfRule>
  </conditionalFormatting>
  <conditionalFormatting sqref="E298:E300">
    <cfRule type="beginsWith" dxfId="105" priority="137" operator="beginsWith" text="BC">
      <formula>LEFT(E298,LEN("BC"))="BC"</formula>
    </cfRule>
  </conditionalFormatting>
  <conditionalFormatting sqref="H297">
    <cfRule type="beginsWith" dxfId="104" priority="136" operator="beginsWith" text="CM">
      <formula>LEFT(H297,LEN("CM"))="CM"</formula>
    </cfRule>
  </conditionalFormatting>
  <conditionalFormatting sqref="H301">
    <cfRule type="beginsWith" dxfId="103" priority="135" operator="beginsWith" text="CM">
      <formula>LEFT(H301,LEN("CM"))="CM"</formula>
    </cfRule>
  </conditionalFormatting>
  <conditionalFormatting sqref="G301">
    <cfRule type="beginsWith" dxfId="102" priority="133" operator="beginsWith" text="EM">
      <formula>LEFT(G301,LEN("EM"))="EM"</formula>
    </cfRule>
  </conditionalFormatting>
  <conditionalFormatting sqref="F301">
    <cfRule type="beginsWith" dxfId="101" priority="132" operator="beginsWith" text="DR">
      <formula>LEFT(F301,LEN("DR"))="DR"</formula>
    </cfRule>
  </conditionalFormatting>
  <conditionalFormatting sqref="E301">
    <cfRule type="beginsWith" dxfId="100" priority="131" operator="beginsWith" text="BC">
      <formula>LEFT(E301,LEN("BC"))="BC"</formula>
    </cfRule>
  </conditionalFormatting>
  <conditionalFormatting sqref="E301">
    <cfRule type="beginsWith" dxfId="99" priority="130" operator="beginsWith" text="BC">
      <formula>LEFT(E301,LEN("BC"))="BC"</formula>
    </cfRule>
  </conditionalFormatting>
  <conditionalFormatting sqref="G302">
    <cfRule type="beginsWith" dxfId="98" priority="128" operator="beginsWith" text="EM">
      <formula>LEFT(G302,LEN("EM"))="EM"</formula>
    </cfRule>
  </conditionalFormatting>
  <conditionalFormatting sqref="F302">
    <cfRule type="beginsWith" dxfId="97" priority="127" operator="beginsWith" text="DR">
      <formula>LEFT(F302,LEN("DR"))="DR"</formula>
    </cfRule>
  </conditionalFormatting>
  <conditionalFormatting sqref="E302">
    <cfRule type="beginsWith" dxfId="96" priority="126" operator="beginsWith" text="BC">
      <formula>LEFT(E302,LEN("BC"))="BC"</formula>
    </cfRule>
  </conditionalFormatting>
  <conditionalFormatting sqref="E302">
    <cfRule type="beginsWith" dxfId="95" priority="125" operator="beginsWith" text="BC">
      <formula>LEFT(E302,LEN("BC"))="BC"</formula>
    </cfRule>
  </conditionalFormatting>
  <conditionalFormatting sqref="G303">
    <cfRule type="beginsWith" dxfId="94" priority="123" operator="beginsWith" text="EM">
      <formula>LEFT(G303,LEN("EM"))="EM"</formula>
    </cfRule>
  </conditionalFormatting>
  <conditionalFormatting sqref="F303">
    <cfRule type="beginsWith" dxfId="93" priority="122" operator="beginsWith" text="DR">
      <formula>LEFT(F303,LEN("DR"))="DR"</formula>
    </cfRule>
  </conditionalFormatting>
  <conditionalFormatting sqref="E303">
    <cfRule type="beginsWith" dxfId="92" priority="121" operator="beginsWith" text="BC">
      <formula>LEFT(E303,LEN("BC"))="BC"</formula>
    </cfRule>
  </conditionalFormatting>
  <conditionalFormatting sqref="E303">
    <cfRule type="beginsWith" dxfId="91" priority="120" operator="beginsWith" text="BC">
      <formula>LEFT(E303,LEN("BC"))="BC"</formula>
    </cfRule>
  </conditionalFormatting>
  <conditionalFormatting sqref="D292:D300">
    <cfRule type="beginsWith" dxfId="90" priority="119" operator="beginsWith" text="PS">
      <formula>LEFT(D292,LEN("PS"))="PS"</formula>
    </cfRule>
  </conditionalFormatting>
  <conditionalFormatting sqref="G304:G306">
    <cfRule type="beginsWith" dxfId="89" priority="117" operator="beginsWith" text="EM">
      <formula>LEFT(G304,LEN("EM"))="EM"</formula>
    </cfRule>
  </conditionalFormatting>
  <conditionalFormatting sqref="H304:H306">
    <cfRule type="beginsWith" dxfId="88" priority="115" operator="beginsWith" text="CM">
      <formula>LEFT(H304,LEN("CM"))="CM"</formula>
    </cfRule>
  </conditionalFormatting>
  <conditionalFormatting sqref="F304:F306">
    <cfRule type="beginsWith" dxfId="87" priority="114" operator="beginsWith" text="DR">
      <formula>LEFT(F304,LEN("DR"))="DR"</formula>
    </cfRule>
  </conditionalFormatting>
  <conditionalFormatting sqref="E304:E306">
    <cfRule type="beginsWith" dxfId="86" priority="113" operator="beginsWith" text="BC">
      <formula>LEFT(E304,LEN("BC"))="BC"</formula>
    </cfRule>
  </conditionalFormatting>
  <conditionalFormatting sqref="E304:E306">
    <cfRule type="beginsWith" dxfId="85" priority="112" operator="beginsWith" text="BC">
      <formula>LEFT(E304,LEN("BC"))="BC"</formula>
    </cfRule>
  </conditionalFormatting>
  <conditionalFormatting sqref="D306">
    <cfRule type="beginsWith" dxfId="84" priority="111" operator="beginsWith" text="PS">
      <formula>LEFT(D306,LEN("PS"))="PS"</formula>
    </cfRule>
  </conditionalFormatting>
  <conditionalFormatting sqref="G310:G314">
    <cfRule type="beginsWith" dxfId="83" priority="110" operator="beginsWith" text="EM">
      <formula>LEFT(G310,LEN("EM"))="EM"</formula>
    </cfRule>
  </conditionalFormatting>
  <conditionalFormatting sqref="H310:H314">
    <cfRule type="beginsWith" dxfId="82" priority="108" operator="beginsWith" text="CM">
      <formula>LEFT(H310,LEN("CM"))="CM"</formula>
    </cfRule>
  </conditionalFormatting>
  <conditionalFormatting sqref="F310:F314">
    <cfRule type="beginsWith" dxfId="81" priority="107" operator="beginsWith" text="DR">
      <formula>LEFT(F310,LEN("DR"))="DR"</formula>
    </cfRule>
  </conditionalFormatting>
  <conditionalFormatting sqref="E310:E314">
    <cfRule type="beginsWith" dxfId="80" priority="106" operator="beginsWith" text="BC">
      <formula>LEFT(E310,LEN("BC"))="BC"</formula>
    </cfRule>
  </conditionalFormatting>
  <conditionalFormatting sqref="E310:E314">
    <cfRule type="beginsWith" dxfId="79" priority="105" operator="beginsWith" text="BC">
      <formula>LEFT(E310,LEN("BC"))="BC"</formula>
    </cfRule>
  </conditionalFormatting>
  <conditionalFormatting sqref="D310:D314">
    <cfRule type="beginsWith" dxfId="78" priority="104" operator="beginsWith" text="PS">
      <formula>LEFT(D310,LEN("PS"))="PS"</formula>
    </cfRule>
  </conditionalFormatting>
  <conditionalFormatting sqref="F307">
    <cfRule type="beginsWith" dxfId="77" priority="103" operator="beginsWith" text="DR">
      <formula>LEFT(F307,LEN("DR"))="DR"</formula>
    </cfRule>
  </conditionalFormatting>
  <conditionalFormatting sqref="E307">
    <cfRule type="beginsWith" dxfId="76" priority="102" operator="beginsWith" text="BC">
      <formula>LEFT(E307,LEN("BC"))="BC"</formula>
    </cfRule>
  </conditionalFormatting>
  <conditionalFormatting sqref="E307">
    <cfRule type="beginsWith" dxfId="75" priority="101" operator="beginsWith" text="BC">
      <formula>LEFT(E307,LEN("BC"))="BC"</formula>
    </cfRule>
  </conditionalFormatting>
  <conditionalFormatting sqref="D307">
    <cfRule type="beginsWith" dxfId="74" priority="100" operator="beginsWith" text="PS">
      <formula>LEFT(D307,LEN("PS"))="PS"</formula>
    </cfRule>
  </conditionalFormatting>
  <conditionalFormatting sqref="F316">
    <cfRule type="beginsWith" dxfId="73" priority="99" operator="beginsWith" text="DR">
      <formula>LEFT(F316,LEN("DR"))="DR"</formula>
    </cfRule>
  </conditionalFormatting>
  <conditionalFormatting sqref="E316">
    <cfRule type="beginsWith" dxfId="72" priority="98" operator="beginsWith" text="BC">
      <formula>LEFT(E316,LEN("BC"))="BC"</formula>
    </cfRule>
  </conditionalFormatting>
  <conditionalFormatting sqref="E316">
    <cfRule type="beginsWith" dxfId="71" priority="97" operator="beginsWith" text="BC">
      <formula>LEFT(E316,LEN("BC"))="BC"</formula>
    </cfRule>
  </conditionalFormatting>
  <conditionalFormatting sqref="D316:D317">
    <cfRule type="beginsWith" dxfId="70" priority="96" operator="beginsWith" text="PS">
      <formula>LEFT(D316,LEN("PS"))="PS"</formula>
    </cfRule>
  </conditionalFormatting>
  <conditionalFormatting sqref="G318">
    <cfRule type="beginsWith" dxfId="69" priority="95" operator="beginsWith" text="EM">
      <formula>LEFT(G318,LEN("EM"))="EM"</formula>
    </cfRule>
  </conditionalFormatting>
  <conditionalFormatting sqref="H318">
    <cfRule type="beginsWith" dxfId="68" priority="94" operator="beginsWith" text="CM">
      <formula>LEFT(H318,LEN("CM"))="CM"</formula>
    </cfRule>
  </conditionalFormatting>
  <conditionalFormatting sqref="F318">
    <cfRule type="beginsWith" dxfId="67" priority="93" operator="beginsWith" text="DR">
      <formula>LEFT(F318,LEN("DR"))="DR"</formula>
    </cfRule>
  </conditionalFormatting>
  <conditionalFormatting sqref="E318">
    <cfRule type="beginsWith" dxfId="66" priority="92" operator="beginsWith" text="BC">
      <formula>LEFT(E318,LEN("BC"))="BC"</formula>
    </cfRule>
  </conditionalFormatting>
  <conditionalFormatting sqref="E318">
    <cfRule type="beginsWith" dxfId="65" priority="91" operator="beginsWith" text="BC">
      <formula>LEFT(E318,LEN("BC"))="BC"</formula>
    </cfRule>
  </conditionalFormatting>
  <conditionalFormatting sqref="D318">
    <cfRule type="beginsWith" dxfId="64" priority="90" operator="beginsWith" text="PS">
      <formula>LEFT(D318,LEN("PS"))="PS"</formula>
    </cfRule>
  </conditionalFormatting>
  <conditionalFormatting sqref="G321">
    <cfRule type="beginsWith" dxfId="63" priority="89" operator="beginsWith" text="EM">
      <formula>LEFT(G321,LEN("EM"))="EM"</formula>
    </cfRule>
  </conditionalFormatting>
  <conditionalFormatting sqref="H321">
    <cfRule type="beginsWith" dxfId="62" priority="88" operator="beginsWith" text="CM">
      <formula>LEFT(H321,LEN("CM"))="CM"</formula>
    </cfRule>
  </conditionalFormatting>
  <conditionalFormatting sqref="F321">
    <cfRule type="beginsWith" dxfId="61" priority="87" operator="beginsWith" text="DR">
      <formula>LEFT(F321,LEN("DR"))="DR"</formula>
    </cfRule>
  </conditionalFormatting>
  <conditionalFormatting sqref="E321">
    <cfRule type="beginsWith" dxfId="60" priority="86" operator="beginsWith" text="BC">
      <formula>LEFT(E321,LEN("BC"))="BC"</formula>
    </cfRule>
  </conditionalFormatting>
  <conditionalFormatting sqref="E321">
    <cfRule type="beginsWith" dxfId="59" priority="85" operator="beginsWith" text="BC">
      <formula>LEFT(E321,LEN("BC"))="BC"</formula>
    </cfRule>
  </conditionalFormatting>
  <conditionalFormatting sqref="D321">
    <cfRule type="beginsWith" dxfId="58" priority="84" operator="beginsWith" text="PS">
      <formula>LEFT(D321,LEN("PS"))="PS"</formula>
    </cfRule>
  </conditionalFormatting>
  <conditionalFormatting sqref="G323:G325">
    <cfRule type="beginsWith" dxfId="57" priority="83" operator="beginsWith" text="EM">
      <formula>LEFT(G323,LEN("EM"))="EM"</formula>
    </cfRule>
  </conditionalFormatting>
  <conditionalFormatting sqref="H323:H325">
    <cfRule type="beginsWith" dxfId="56" priority="82" operator="beginsWith" text="CM">
      <formula>LEFT(H323,LEN("CM"))="CM"</formula>
    </cfRule>
  </conditionalFormatting>
  <conditionalFormatting sqref="F323:F325">
    <cfRule type="beginsWith" dxfId="55" priority="81" operator="beginsWith" text="DR">
      <formula>LEFT(F323,LEN("DR"))="DR"</formula>
    </cfRule>
  </conditionalFormatting>
  <conditionalFormatting sqref="E323:E325">
    <cfRule type="beginsWith" dxfId="54" priority="80" operator="beginsWith" text="BC">
      <formula>LEFT(E323,LEN("BC"))="BC"</formula>
    </cfRule>
  </conditionalFormatting>
  <conditionalFormatting sqref="E323:E325">
    <cfRule type="beginsWith" dxfId="53" priority="79" operator="beginsWith" text="BC">
      <formula>LEFT(E323,LEN("BC"))="BC"</formula>
    </cfRule>
  </conditionalFormatting>
  <conditionalFormatting sqref="D323:D325">
    <cfRule type="beginsWith" dxfId="52" priority="78" operator="beginsWith" text="PS">
      <formula>LEFT(D323,LEN("PS"))="PS"</formula>
    </cfRule>
  </conditionalFormatting>
  <conditionalFormatting sqref="F320">
    <cfRule type="beginsWith" dxfId="51" priority="77" operator="beginsWith" text="DR">
      <formula>LEFT(F320,LEN("DR"))="DR"</formula>
    </cfRule>
  </conditionalFormatting>
  <conditionalFormatting sqref="E320">
    <cfRule type="beginsWith" dxfId="50" priority="76" operator="beginsWith" text="BC">
      <formula>LEFT(E320,LEN("BC"))="BC"</formula>
    </cfRule>
  </conditionalFormatting>
  <conditionalFormatting sqref="E320">
    <cfRule type="beginsWith" dxfId="49" priority="75" operator="beginsWith" text="BC">
      <formula>LEFT(E320,LEN("BC"))="BC"</formula>
    </cfRule>
  </conditionalFormatting>
  <conditionalFormatting sqref="D320">
    <cfRule type="beginsWith" dxfId="48" priority="74" operator="beginsWith" text="PS">
      <formula>LEFT(D320,LEN("PS"))="PS"</formula>
    </cfRule>
  </conditionalFormatting>
  <conditionalFormatting sqref="F322">
    <cfRule type="beginsWith" dxfId="47" priority="73" operator="beginsWith" text="DR">
      <formula>LEFT(F322,LEN("DR"))="DR"</formula>
    </cfRule>
  </conditionalFormatting>
  <conditionalFormatting sqref="E322">
    <cfRule type="beginsWith" dxfId="46" priority="72" operator="beginsWith" text="BC">
      <formula>LEFT(E322,LEN("BC"))="BC"</formula>
    </cfRule>
  </conditionalFormatting>
  <conditionalFormatting sqref="E322">
    <cfRule type="beginsWith" dxfId="45" priority="71" operator="beginsWith" text="BC">
      <formula>LEFT(E322,LEN("BC"))="BC"</formula>
    </cfRule>
  </conditionalFormatting>
  <conditionalFormatting sqref="D322">
    <cfRule type="beginsWith" dxfId="44" priority="70" operator="beginsWith" text="PS">
      <formula>LEFT(D322,LEN("PS"))="PS"</formula>
    </cfRule>
  </conditionalFormatting>
  <conditionalFormatting sqref="D327">
    <cfRule type="beginsWith" dxfId="43" priority="69" operator="beginsWith" text="PS">
      <formula>LEFT(D327,LEN("PS"))="PS"</formula>
    </cfRule>
  </conditionalFormatting>
  <conditionalFormatting sqref="F333:F335">
    <cfRule type="beginsWith" dxfId="42" priority="64" operator="beginsWith" text="DR">
      <formula>LEFT(F333,LEN("DR"))="DR"</formula>
    </cfRule>
  </conditionalFormatting>
  <conditionalFormatting sqref="E333:E335">
    <cfRule type="beginsWith" dxfId="41" priority="63" operator="beginsWith" text="BC">
      <formula>LEFT(E333,LEN("BC"))="BC"</formula>
    </cfRule>
  </conditionalFormatting>
  <conditionalFormatting sqref="D333:D335">
    <cfRule type="beginsWith" dxfId="40" priority="62" operator="beginsWith" text="PS">
      <formula>LEFT(D333,LEN("PS"))="PS"</formula>
    </cfRule>
  </conditionalFormatting>
  <conditionalFormatting sqref="H338">
    <cfRule type="beginsWith" dxfId="39" priority="61" operator="beginsWith" text="CM">
      <formula>LEFT(H338,LEN("CM"))="CM"</formula>
    </cfRule>
  </conditionalFormatting>
  <conditionalFormatting sqref="G338">
    <cfRule type="beginsWith" dxfId="38" priority="60" operator="beginsWith" text="EM">
      <formula>LEFT(G338,LEN("EM"))="EM"</formula>
    </cfRule>
  </conditionalFormatting>
  <conditionalFormatting sqref="F338">
    <cfRule type="beginsWith" dxfId="37" priority="59" operator="beginsWith" text="DR">
      <formula>LEFT(F338,LEN("DR"))="DR"</formula>
    </cfRule>
  </conditionalFormatting>
  <conditionalFormatting sqref="E338">
    <cfRule type="beginsWith" dxfId="36" priority="58" operator="beginsWith" text="BC">
      <formula>LEFT(E338,LEN("BC"))="BC"</formula>
    </cfRule>
  </conditionalFormatting>
  <conditionalFormatting sqref="D338">
    <cfRule type="beginsWith" dxfId="35" priority="57" operator="beginsWith" text="PS">
      <formula>LEFT(D338,LEN("PS"))="PS"</formula>
    </cfRule>
  </conditionalFormatting>
  <conditionalFormatting sqref="F340:F343">
    <cfRule type="beginsWith" dxfId="34" priority="56" operator="beginsWith" text="DR">
      <formula>LEFT(F340,LEN("DR"))="DR"</formula>
    </cfRule>
  </conditionalFormatting>
  <conditionalFormatting sqref="E340:E343">
    <cfRule type="beginsWith" dxfId="33" priority="55" operator="beginsWith" text="BC">
      <formula>LEFT(E340,LEN("BC"))="BC"</formula>
    </cfRule>
  </conditionalFormatting>
  <conditionalFormatting sqref="D340:D343">
    <cfRule type="beginsWith" dxfId="32" priority="54" operator="beginsWith" text="PS">
      <formula>LEFT(D340,LEN("PS"))="PS"</formula>
    </cfRule>
  </conditionalFormatting>
  <conditionalFormatting sqref="D344:D347">
    <cfRule type="beginsWith" dxfId="31" priority="53" operator="beginsWith" text="PS">
      <formula>LEFT(D344,LEN("PS"))="PS"</formula>
    </cfRule>
  </conditionalFormatting>
  <conditionalFormatting sqref="D415:D419 D421:D425 D427:D433 D437:D438 D440 D445 D447">
    <cfRule type="beginsWith" dxfId="30" priority="52" operator="beginsWith" text="BC">
      <formula>LEFT(D415,LEN("BC"))="BC"</formula>
    </cfRule>
  </conditionalFormatting>
  <conditionalFormatting sqref="J447">
    <cfRule type="beginsWith" dxfId="29" priority="51" operator="beginsWith" text="RM">
      <formula>LEFT(J447,LEN("RM"))="RM"</formula>
    </cfRule>
  </conditionalFormatting>
  <conditionalFormatting sqref="D271">
    <cfRule type="beginsWith" dxfId="28" priority="50" operator="beginsWith" text="PS">
      <formula>LEFT(D271,LEN("PS"))="PS"</formula>
    </cfRule>
  </conditionalFormatting>
  <conditionalFormatting sqref="D301:D305">
    <cfRule type="beginsWith" dxfId="27" priority="49" operator="beginsWith" text="PS">
      <formula>LEFT(D301,LEN("PS"))="PS"</formula>
    </cfRule>
  </conditionalFormatting>
  <conditionalFormatting sqref="D420">
    <cfRule type="beginsWith" dxfId="26" priority="48" operator="beginsWith" text="PS">
      <formula>LEFT(D420,LEN("PS"))="PS"</formula>
    </cfRule>
  </conditionalFormatting>
  <conditionalFormatting sqref="D426">
    <cfRule type="beginsWith" dxfId="25" priority="47" operator="beginsWith" text="PS">
      <formula>LEFT(D426,LEN("PS"))="PS"</formula>
    </cfRule>
  </conditionalFormatting>
  <conditionalFormatting sqref="D434">
    <cfRule type="beginsWith" dxfId="24" priority="46" operator="beginsWith" text="PS">
      <formula>LEFT(D434,LEN("PS"))="PS"</formula>
    </cfRule>
  </conditionalFormatting>
  <conditionalFormatting sqref="D435">
    <cfRule type="beginsWith" dxfId="23" priority="45" operator="beginsWith" text="PS">
      <formula>LEFT(D435,LEN("PS"))="PS"</formula>
    </cfRule>
  </conditionalFormatting>
  <conditionalFormatting sqref="D436">
    <cfRule type="beginsWith" dxfId="22" priority="44" operator="beginsWith" text="PS">
      <formula>LEFT(D436,LEN("PS"))="PS"</formula>
    </cfRule>
  </conditionalFormatting>
  <conditionalFormatting sqref="D439">
    <cfRule type="beginsWith" dxfId="21" priority="43" operator="beginsWith" text="PS">
      <formula>LEFT(D439,LEN("PS"))="PS"</formula>
    </cfRule>
  </conditionalFormatting>
  <conditionalFormatting sqref="D441">
    <cfRule type="beginsWith" dxfId="20" priority="42" operator="beginsWith" text="PS">
      <formula>LEFT(D441,LEN("PS"))="PS"</formula>
    </cfRule>
  </conditionalFormatting>
  <conditionalFormatting sqref="D442">
    <cfRule type="beginsWith" dxfId="19" priority="41" operator="beginsWith" text="PS">
      <formula>LEFT(D442,LEN("PS"))="PS"</formula>
    </cfRule>
  </conditionalFormatting>
  <conditionalFormatting sqref="D443">
    <cfRule type="beginsWith" dxfId="18" priority="40" operator="beginsWith" text="PS">
      <formula>LEFT(D443,LEN("PS"))="PS"</formula>
    </cfRule>
  </conditionalFormatting>
  <conditionalFormatting sqref="D444">
    <cfRule type="beginsWith" dxfId="17" priority="39" operator="beginsWith" text="PS">
      <formula>LEFT(D444,LEN("PS"))="PS"</formula>
    </cfRule>
  </conditionalFormatting>
  <conditionalFormatting sqref="D446">
    <cfRule type="beginsWith" dxfId="16" priority="38" operator="beginsWith" text="PS">
      <formula>LEFT(D446,LEN("PS"))="PS"</formula>
    </cfRule>
  </conditionalFormatting>
  <conditionalFormatting sqref="I61">
    <cfRule type="beginsWith" dxfId="15" priority="33" operator="beginsWith" text="RM">
      <formula>LEFT(I61,LEN("RM"))="RM"</formula>
    </cfRule>
  </conditionalFormatting>
  <conditionalFormatting sqref="I153">
    <cfRule type="beginsWith" dxfId="14" priority="31" operator="beginsWith" text="RM">
      <formula>LEFT(I153,LEN("RM"))="RM"</formula>
    </cfRule>
  </conditionalFormatting>
  <conditionalFormatting sqref="I169">
    <cfRule type="beginsWith" dxfId="13" priority="13" operator="beginsWith" text="RM">
      <formula>LEFT(I169,LEN("RM"))="RM"</formula>
    </cfRule>
  </conditionalFormatting>
  <conditionalFormatting sqref="I6:I447">
    <cfRule type="beginsWith" dxfId="12" priority="12" operator="beginsWith" text="RM">
      <formula>LEFT(I6,LEN("RM"))="RM"</formula>
    </cfRule>
  </conditionalFormatting>
  <conditionalFormatting sqref="F271:F272">
    <cfRule type="beginsWith" dxfId="11" priority="11" operator="beginsWith" text="DR">
      <formula>LEFT(F271,LEN("DR"))="DR"</formula>
    </cfRule>
  </conditionalFormatting>
  <conditionalFormatting sqref="G271:G272">
    <cfRule type="beginsWith" dxfId="10" priority="10" operator="beginsWith" text="EM">
      <formula>LEFT(G271,LEN("EM"))="EM"</formula>
    </cfRule>
  </conditionalFormatting>
  <conditionalFormatting sqref="E271:E272">
    <cfRule type="beginsWith" dxfId="9" priority="9" operator="beginsWith" text="BC">
      <formula>LEFT(E271,LEN("BC"))="BC"</formula>
    </cfRule>
  </conditionalFormatting>
  <conditionalFormatting sqref="E271:E272">
    <cfRule type="beginsWith" dxfId="8" priority="8" operator="beginsWith" text="BC">
      <formula>LEFT(E271,LEN("BC"))="BC"</formula>
    </cfRule>
  </conditionalFormatting>
  <conditionalFormatting sqref="D284">
    <cfRule type="beginsWith" dxfId="7" priority="7" operator="beginsWith" text="PS">
      <formula>LEFT(D284,LEN("PS"))="PS"</formula>
    </cfRule>
  </conditionalFormatting>
  <conditionalFormatting sqref="E284">
    <cfRule type="beginsWith" dxfId="6" priority="6" operator="beginsWith" text="BC">
      <formula>LEFT(E284,LEN("BC"))="BC"</formula>
    </cfRule>
  </conditionalFormatting>
  <conditionalFormatting sqref="F284">
    <cfRule type="beginsWith" dxfId="5" priority="5" operator="beginsWith" text="DR">
      <formula>LEFT(F284,LEN("DR"))="DR"</formula>
    </cfRule>
  </conditionalFormatting>
  <conditionalFormatting sqref="G317">
    <cfRule type="beginsWith" dxfId="4" priority="4" operator="beginsWith" text="EM">
      <formula>LEFT(G317,LEN("EM"))="EM"</formula>
    </cfRule>
  </conditionalFormatting>
  <conditionalFormatting sqref="F317">
    <cfRule type="beginsWith" dxfId="3" priority="3" operator="beginsWith" text="DR">
      <formula>LEFT(F317,LEN("DR"))="DR"</formula>
    </cfRule>
  </conditionalFormatting>
  <conditionalFormatting sqref="E317">
    <cfRule type="beginsWith" dxfId="2" priority="2" operator="beginsWith" text="BC">
      <formula>LEFT(E317,LEN("BC"))="BC"</formula>
    </cfRule>
  </conditionalFormatting>
  <conditionalFormatting sqref="E317">
    <cfRule type="beginsWith" dxfId="1" priority="1" operator="beginsWith" text="BC">
      <formula>LEFT(E317,LEN("BC"))="BC"</formula>
    </cfRule>
  </conditionalFormatting>
  <dataValidations count="7">
    <dataValidation type="list" allowBlank="1" showInputMessage="1" showErrorMessage="1" sqref="K9:K11 G155 F202 K169 H6:H447 K61 K153" xr:uid="{00000000-0002-0000-0000-000000000000}">
      <formula1>$AG$1</formula1>
    </dataValidation>
    <dataValidation type="list" allowBlank="1" showInputMessage="1" showErrorMessage="1" sqref="F6:F201 F203:F447" xr:uid="{00000000-0002-0000-0000-000001000000}">
      <formula1>$AE$1</formula1>
    </dataValidation>
    <dataValidation type="list" allowBlank="1" showInputMessage="1" showErrorMessage="1" sqref="G6:G154 G156:G447" xr:uid="{00000000-0002-0000-0000-000002000000}">
      <formula1>$AF$1</formula1>
    </dataValidation>
    <dataValidation type="list" allowBlank="1" showInputMessage="1" showErrorMessage="1" sqref="D446 D420 D426 D434:D436 D439 D441:D444 D6:D414" xr:uid="{00000000-0002-0000-0000-000003000000}">
      <formula1>$AC$1</formula1>
    </dataValidation>
    <dataValidation type="list" allowBlank="1" showInputMessage="1" showErrorMessage="1" sqref="D415:D419 D421:D425 D427:D433 D437:D438 D440 D445 D447 E6:E447" xr:uid="{00000000-0002-0000-0000-000004000000}">
      <formula1>$AD$1</formula1>
    </dataValidation>
    <dataValidation type="list" allowBlank="1" showInputMessage="1" showErrorMessage="1" sqref="I6:I447" xr:uid="{00000000-0002-0000-0000-000005000000}">
      <formula1>$AH$1</formula1>
    </dataValidation>
    <dataValidation type="list" allowBlank="1" showInputMessage="1" showErrorMessage="1" sqref="J6:J447" xr:uid="{CEA569CE-F7D1-4C33-9CBC-AADB3C25EDCD}">
      <formula1>$AJ$1</formula1>
    </dataValidation>
  </dataValidations>
  <hyperlinks>
    <hyperlink ref="A413" r:id="rId1" tooltip="Superspreaders" display="https://en.wikipedia.org/wiki/Superspreaders" xr:uid="{0F08336D-37B6-45F0-A575-9AF8AA96A094}"/>
  </hyperlinks>
  <printOptions horizontalCentered="1"/>
  <pageMargins left="0.7" right="0.7" top="0.75" bottom="0.75" header="0.3" footer="0.3"/>
  <pageSetup scale="48" fitToHeight="0" orientation="landscape" r:id="rId2"/>
  <headerFooter>
    <oddHeader>&amp;R&amp;F
&amp;A</oddHeader>
    <oddFooter>&amp;CPage &amp;P of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Q144"/>
  <sheetViews>
    <sheetView showGridLines="0" topLeftCell="A4" workbookViewId="0">
      <selection activeCell="C5" sqref="C5"/>
    </sheetView>
  </sheetViews>
  <sheetFormatPr defaultColWidth="9.140625" defaultRowHeight="12.75" x14ac:dyDescent="0.2"/>
  <cols>
    <col min="1" max="1" width="9.5703125" style="1" customWidth="1"/>
    <col min="2" max="2" width="39.140625" style="1" customWidth="1"/>
    <col min="3" max="3" width="88.85546875" style="1" customWidth="1"/>
    <col min="4" max="16384" width="9.140625" style="1"/>
  </cols>
  <sheetData>
    <row r="1" spans="1:17" ht="41.25" customHeight="1" thickBot="1" x14ac:dyDescent="0.25">
      <c r="A1" s="102" t="str">
        <f>'DRJ Glossary'!A1:K1</f>
        <v>DRJ's Glossary</v>
      </c>
      <c r="B1" s="103"/>
      <c r="C1" s="104"/>
      <c r="H1" s="56"/>
      <c r="I1" s="56"/>
      <c r="J1" s="56"/>
      <c r="K1" s="56"/>
      <c r="L1" s="56"/>
      <c r="M1" s="56"/>
      <c r="N1" s="56"/>
    </row>
    <row r="2" spans="1:17" s="3" customFormat="1" ht="48.75" customHeight="1" thickBot="1" x14ac:dyDescent="0.25">
      <c r="A2" s="99" t="str">
        <f>'DRJ Glossary'!A2:K2</f>
        <v>The content provided was compiled by volunteers of the DRJ EAB Glossary Committee, and is as accurate as possible.  Please contact glossary@drj.com with  any updates or suggestions. The content is subject to change without notice.  
Revision Date:  March, 2021</v>
      </c>
      <c r="B2" s="100"/>
      <c r="C2" s="101"/>
      <c r="H2" s="56"/>
      <c r="I2" s="56"/>
      <c r="J2" s="56"/>
      <c r="K2" s="56"/>
      <c r="L2" s="56"/>
      <c r="M2" s="56"/>
      <c r="N2" s="56"/>
      <c r="O2" s="1"/>
      <c r="P2" s="1"/>
      <c r="Q2" s="1"/>
    </row>
    <row r="3" spans="1:17" ht="18.75" customHeight="1" x14ac:dyDescent="0.2">
      <c r="A3" s="97" t="s">
        <v>181</v>
      </c>
      <c r="B3" s="105"/>
      <c r="C3" s="97" t="s">
        <v>182</v>
      </c>
      <c r="H3" s="56"/>
      <c r="I3" s="56"/>
      <c r="J3" s="56"/>
      <c r="K3" s="56"/>
      <c r="L3" s="56"/>
      <c r="M3" s="56"/>
      <c r="N3" s="56"/>
    </row>
    <row r="4" spans="1:17" ht="18.75" customHeight="1" x14ac:dyDescent="0.2">
      <c r="A4" s="106"/>
      <c r="B4" s="107"/>
      <c r="C4" s="98" t="s">
        <v>170</v>
      </c>
      <c r="H4" s="56"/>
      <c r="I4" s="56"/>
      <c r="J4" s="56"/>
      <c r="K4" s="56"/>
      <c r="L4" s="56"/>
      <c r="M4" s="56"/>
      <c r="N4" s="56"/>
    </row>
    <row r="5" spans="1:17" ht="38.25" customHeight="1" x14ac:dyDescent="0.2">
      <c r="A5" s="55" t="s">
        <v>183</v>
      </c>
      <c r="B5" s="48" t="s">
        <v>177</v>
      </c>
      <c r="C5" s="57">
        <f>COUNTIFS('DRJ Glossary'!$D$6:$J$532,'Summary Stats'!A5)</f>
        <v>244</v>
      </c>
      <c r="H5" s="56"/>
      <c r="I5" s="56"/>
      <c r="J5" s="56"/>
      <c r="K5" s="56"/>
      <c r="L5" s="56"/>
      <c r="M5" s="56"/>
      <c r="N5" s="56"/>
    </row>
    <row r="6" spans="1:17" ht="38.25" customHeight="1" x14ac:dyDescent="0.2">
      <c r="A6" s="47" t="s">
        <v>172</v>
      </c>
      <c r="B6" s="49" t="s">
        <v>442</v>
      </c>
      <c r="C6" s="57">
        <f>COUNTIFS('DRJ Glossary'!$D$6:$J$532,'Summary Stats'!A6)</f>
        <v>314</v>
      </c>
      <c r="H6" s="56"/>
      <c r="I6" s="56"/>
      <c r="J6" s="56"/>
      <c r="K6" s="56"/>
      <c r="L6" s="56"/>
      <c r="M6" s="56"/>
      <c r="N6" s="56"/>
    </row>
    <row r="7" spans="1:17" ht="38.25" customHeight="1" x14ac:dyDescent="0.2">
      <c r="A7" s="47" t="s">
        <v>173</v>
      </c>
      <c r="B7" s="50" t="s">
        <v>983</v>
      </c>
      <c r="C7" s="57">
        <f>COUNTIFS('DRJ Glossary'!$D$6:$J$532,'Summary Stats'!A7)</f>
        <v>296</v>
      </c>
    </row>
    <row r="8" spans="1:17" ht="38.25" customHeight="1" x14ac:dyDescent="0.2">
      <c r="A8" s="47" t="s">
        <v>174</v>
      </c>
      <c r="B8" s="51" t="s">
        <v>963</v>
      </c>
      <c r="C8" s="57">
        <f>COUNTIFS('DRJ Glossary'!$D$6:$J$532,'Summary Stats'!A8)</f>
        <v>210</v>
      </c>
    </row>
    <row r="9" spans="1:17" ht="38.25" customHeight="1" x14ac:dyDescent="0.2">
      <c r="A9" s="47" t="s">
        <v>175</v>
      </c>
      <c r="B9" s="52" t="s">
        <v>612</v>
      </c>
      <c r="C9" s="57">
        <f>COUNTIFS('DRJ Glossary'!$D$6:$J$532,'Summary Stats'!A9)</f>
        <v>202</v>
      </c>
    </row>
    <row r="10" spans="1:17" ht="38.25" customHeight="1" x14ac:dyDescent="0.2">
      <c r="A10" s="47" t="s">
        <v>194</v>
      </c>
      <c r="B10" s="53" t="s">
        <v>982</v>
      </c>
      <c r="C10" s="71">
        <f>COUNTIFS('DRJ Glossary'!$D$6:$J$532,'Summary Stats'!A10)</f>
        <v>149</v>
      </c>
    </row>
    <row r="11" spans="1:17" ht="38.25" customHeight="1" x14ac:dyDescent="0.2">
      <c r="A11" s="47" t="s">
        <v>1057</v>
      </c>
      <c r="B11" s="70" t="s">
        <v>1029</v>
      </c>
      <c r="C11" s="72">
        <f>COUNTIFS('DRJ Glossary'!$D$6:$J$532,'Summary Stats'!A11)</f>
        <v>33</v>
      </c>
    </row>
    <row r="12" spans="1:17" ht="33.75" customHeight="1" x14ac:dyDescent="0.2">
      <c r="A12" s="95" t="s">
        <v>185</v>
      </c>
      <c r="B12" s="96"/>
      <c r="C12" s="21">
        <f>COUNTA('DRJ Glossary'!A6:A447)</f>
        <v>442</v>
      </c>
      <c r="E12" s="24"/>
    </row>
    <row r="13" spans="1:17" x14ac:dyDescent="0.2">
      <c r="E13" s="24"/>
    </row>
    <row r="14" spans="1:17" x14ac:dyDescent="0.2">
      <c r="E14" s="24"/>
    </row>
    <row r="15" spans="1:17" x14ac:dyDescent="0.2">
      <c r="E15" s="24"/>
    </row>
    <row r="16" spans="1:17" x14ac:dyDescent="0.2">
      <c r="E16" s="24"/>
    </row>
    <row r="17" spans="2:5" x14ac:dyDescent="0.2">
      <c r="E17" s="24"/>
    </row>
    <row r="18" spans="2:5" x14ac:dyDescent="0.2">
      <c r="E18" s="24"/>
    </row>
    <row r="19" spans="2:5" x14ac:dyDescent="0.2">
      <c r="E19" s="24"/>
    </row>
    <row r="22" spans="2:5" ht="15" x14ac:dyDescent="0.2">
      <c r="B22" s="20"/>
    </row>
    <row r="23" spans="2:5" ht="15" x14ac:dyDescent="0.2">
      <c r="B23" s="20"/>
    </row>
    <row r="24" spans="2:5" ht="15" x14ac:dyDescent="0.2">
      <c r="B24" s="20"/>
    </row>
    <row r="25" spans="2:5" ht="15" x14ac:dyDescent="0.2">
      <c r="B25" s="20"/>
    </row>
    <row r="26" spans="2:5" ht="15" x14ac:dyDescent="0.2">
      <c r="B26" s="20"/>
    </row>
    <row r="27" spans="2:5" ht="15" x14ac:dyDescent="0.2">
      <c r="B27" s="20"/>
    </row>
    <row r="28" spans="2:5" ht="15" x14ac:dyDescent="0.2">
      <c r="B28" s="20"/>
    </row>
    <row r="29" spans="2:5" ht="15" x14ac:dyDescent="0.2">
      <c r="B29" s="20"/>
    </row>
    <row r="30" spans="2:5" ht="15" x14ac:dyDescent="0.2">
      <c r="B30" s="20"/>
    </row>
    <row r="31" spans="2:5" ht="15" x14ac:dyDescent="0.2">
      <c r="B31" s="20"/>
    </row>
    <row r="32" spans="2:5" ht="15" x14ac:dyDescent="0.2">
      <c r="B32" s="20"/>
    </row>
    <row r="33" spans="1:2" ht="15" x14ac:dyDescent="0.2">
      <c r="B33" s="20"/>
    </row>
    <row r="34" spans="1:2" ht="15" x14ac:dyDescent="0.2">
      <c r="B34" s="20"/>
    </row>
    <row r="35" spans="1:2" ht="15" x14ac:dyDescent="0.2">
      <c r="B35" s="20"/>
    </row>
    <row r="36" spans="1:2" ht="15" x14ac:dyDescent="0.2">
      <c r="B36" s="20"/>
    </row>
    <row r="37" spans="1:2" ht="15" x14ac:dyDescent="0.2">
      <c r="B37" s="20"/>
    </row>
    <row r="38" spans="1:2" ht="15" x14ac:dyDescent="0.2">
      <c r="B38" s="20"/>
    </row>
    <row r="39" spans="1:2" ht="15" x14ac:dyDescent="0.2">
      <c r="B39" s="20"/>
    </row>
    <row r="40" spans="1:2" ht="15" x14ac:dyDescent="0.2">
      <c r="B40" s="20"/>
    </row>
    <row r="41" spans="1:2" x14ac:dyDescent="0.2">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sheetData>
  <sortState xmlns:xlrd2="http://schemas.microsoft.com/office/spreadsheetml/2017/richdata2" ref="A22:A40">
    <sortCondition ref="A22:A40"/>
  </sortState>
  <mergeCells count="5">
    <mergeCell ref="A12:B12"/>
    <mergeCell ref="C3:C4"/>
    <mergeCell ref="A2:C2"/>
    <mergeCell ref="A1:C1"/>
    <mergeCell ref="A3:B4"/>
  </mergeCells>
  <conditionalFormatting sqref="C5:C10">
    <cfRule type="dataBar" priority="55">
      <dataBar>
        <cfvo type="num" val="0"/>
        <cfvo type="num" val="500"/>
        <color theme="3" tint="0.59999389629810485"/>
      </dataBar>
      <extLst>
        <ext xmlns:x14="http://schemas.microsoft.com/office/spreadsheetml/2009/9/main" uri="{B025F937-C7B1-47D3-B67F-A62EFF666E3E}">
          <x14:id>{00E99E45-2871-43C8-BEC5-809DB2B1516F}</x14:id>
        </ext>
      </extLst>
    </cfRule>
  </conditionalFormatting>
  <conditionalFormatting sqref="B5">
    <cfRule type="beginsWith" dxfId="0" priority="4" operator="beginsWith" text="PS">
      <formula>LEFT(B5,LEN("PS"))="PS"</formula>
    </cfRule>
  </conditionalFormatting>
  <conditionalFormatting sqref="C11">
    <cfRule type="dataBar" priority="1">
      <dataBar>
        <cfvo type="num" val="0"/>
        <cfvo type="num" val="500"/>
        <color theme="3" tint="0.59999389629810485"/>
      </dataBar>
      <extLst>
        <ext xmlns:x14="http://schemas.microsoft.com/office/spreadsheetml/2009/9/main" uri="{B025F937-C7B1-47D3-B67F-A62EFF666E3E}">
          <x14:id>{0AC02F36-F779-4CB3-9C5B-AEFD7CE53622}</x14:id>
        </ext>
      </extLst>
    </cfRule>
  </conditionalFormatting>
  <printOptions horizontalCentered="1"/>
  <pageMargins left="0.7" right="0.7" top="0.75" bottom="0.75" header="0.3" footer="0.3"/>
  <pageSetup scale="88" orientation="landscape" r:id="rId1"/>
  <headerFooter>
    <oddHeader>&amp;R&amp;F
&amp;A</oddHeader>
    <oddFooter>&amp;CPage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00E99E45-2871-43C8-BEC5-809DB2B1516F}">
            <x14:dataBar minLength="0" maxLength="100" border="1" gradient="0" direction="leftToRight" axisPosition="none">
              <x14:cfvo type="num">
                <xm:f>0</xm:f>
              </x14:cfvo>
              <x14:cfvo type="num">
                <xm:f>500</xm:f>
              </x14:cfvo>
              <x14:borderColor rgb="FF000000"/>
              <x14:negativeFillColor rgb="FFFF0000"/>
            </x14:dataBar>
          </x14:cfRule>
          <xm:sqref>C5:C10</xm:sqref>
        </x14:conditionalFormatting>
        <x14:conditionalFormatting xmlns:xm="http://schemas.microsoft.com/office/excel/2006/main">
          <x14:cfRule type="dataBar" id="{0AC02F36-F779-4CB3-9C5B-AEFD7CE53622}">
            <x14:dataBar minLength="0" maxLength="100" border="1" gradient="0" direction="leftToRight" axisPosition="none">
              <x14:cfvo type="num">
                <xm:f>0</xm:f>
              </x14:cfvo>
              <x14:cfvo type="num">
                <xm:f>500</xm:f>
              </x14:cfvo>
              <x14:borderColor rgb="FF000000"/>
              <x14:negativeFillColor rgb="FFFF0000"/>
            </x14:dataBar>
          </x14:cfRule>
          <xm:sqref>C11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3"/>
  <sheetViews>
    <sheetView showGridLines="0" topLeftCell="A3" workbookViewId="0">
      <selection activeCell="B5" sqref="B5:C17"/>
    </sheetView>
  </sheetViews>
  <sheetFormatPr defaultColWidth="9.140625" defaultRowHeight="12.75" x14ac:dyDescent="0.2"/>
  <cols>
    <col min="1" max="1" width="7" style="1" customWidth="1"/>
    <col min="2" max="2" width="53.7109375" style="1" customWidth="1"/>
    <col min="3" max="3" width="18.42578125" style="1" customWidth="1"/>
    <col min="4" max="4" width="24.28515625" style="1" customWidth="1"/>
    <col min="5" max="16384" width="9.140625" style="1"/>
  </cols>
  <sheetData>
    <row r="1" spans="1:11" ht="41.25" customHeight="1" thickBot="1" x14ac:dyDescent="0.35">
      <c r="A1" s="102" t="str">
        <f>'DRJ Glossary'!A1:K1</f>
        <v>DRJ's Glossary</v>
      </c>
      <c r="B1" s="103"/>
      <c r="C1" s="104"/>
      <c r="K1" s="2"/>
    </row>
    <row r="2" spans="1:11" s="3" customFormat="1" ht="69.75" customHeight="1" thickBot="1" x14ac:dyDescent="0.25">
      <c r="A2" s="99" t="str">
        <f>'DRJ Glossary'!A2:K2</f>
        <v>The content provided was compiled by volunteers of the DRJ EAB Glossary Committee, and is as accurate as possible.  Please contact glossary@drj.com with  any updates or suggestions. The content is subject to change without notice.  
Revision Date:  March, 2021</v>
      </c>
      <c r="B2" s="100"/>
      <c r="C2" s="101"/>
    </row>
    <row r="3" spans="1:11" ht="18.75" customHeight="1" x14ac:dyDescent="0.2">
      <c r="A3" s="97" t="s">
        <v>207</v>
      </c>
      <c r="B3" s="105"/>
      <c r="C3" s="97" t="s">
        <v>213</v>
      </c>
    </row>
    <row r="4" spans="1:11" ht="18.75" customHeight="1" x14ac:dyDescent="0.2">
      <c r="A4" s="106"/>
      <c r="B4" s="107"/>
      <c r="C4" s="98"/>
    </row>
    <row r="5" spans="1:11" ht="18" customHeight="1" x14ac:dyDescent="0.2">
      <c r="A5" s="63">
        <v>1</v>
      </c>
      <c r="B5" s="54" t="s">
        <v>211</v>
      </c>
      <c r="C5" s="54" t="s">
        <v>212</v>
      </c>
      <c r="D5" s="64"/>
    </row>
    <row r="6" spans="1:11" ht="18" customHeight="1" x14ac:dyDescent="0.2">
      <c r="A6" s="63">
        <f t="shared" ref="A6:A11" si="0">IF(B7&gt;"",A5+1,"")</f>
        <v>2</v>
      </c>
      <c r="B6" s="54" t="s">
        <v>208</v>
      </c>
      <c r="C6" s="54" t="s">
        <v>214</v>
      </c>
      <c r="D6" s="65"/>
    </row>
    <row r="7" spans="1:11" ht="18" customHeight="1" x14ac:dyDescent="0.2">
      <c r="A7" s="63">
        <f t="shared" si="0"/>
        <v>3</v>
      </c>
      <c r="B7" s="54" t="s">
        <v>209</v>
      </c>
      <c r="C7" s="54" t="s">
        <v>214</v>
      </c>
      <c r="D7" s="65"/>
    </row>
    <row r="8" spans="1:11" ht="18" customHeight="1" x14ac:dyDescent="0.2">
      <c r="A8" s="63">
        <f t="shared" si="0"/>
        <v>4</v>
      </c>
      <c r="B8" s="54" t="s">
        <v>992</v>
      </c>
      <c r="C8" s="54" t="s">
        <v>214</v>
      </c>
      <c r="D8" s="65"/>
    </row>
    <row r="9" spans="1:11" ht="18" customHeight="1" x14ac:dyDescent="0.2">
      <c r="A9" s="63">
        <f t="shared" si="0"/>
        <v>5</v>
      </c>
      <c r="B9" s="54" t="s">
        <v>210</v>
      </c>
      <c r="C9" s="54" t="s">
        <v>214</v>
      </c>
      <c r="D9" s="65"/>
    </row>
    <row r="10" spans="1:11" ht="18" customHeight="1" x14ac:dyDescent="0.2">
      <c r="A10" s="63">
        <f t="shared" si="0"/>
        <v>6</v>
      </c>
      <c r="B10" s="54" t="s">
        <v>215</v>
      </c>
      <c r="C10" s="54" t="s">
        <v>214</v>
      </c>
      <c r="D10" s="65"/>
    </row>
    <row r="11" spans="1:11" ht="18" customHeight="1" x14ac:dyDescent="0.2">
      <c r="A11" s="63">
        <f t="shared" si="0"/>
        <v>7</v>
      </c>
      <c r="B11" s="54" t="s">
        <v>987</v>
      </c>
      <c r="C11" s="54" t="s">
        <v>214</v>
      </c>
      <c r="D11" s="65"/>
    </row>
    <row r="12" spans="1:11" ht="18" customHeight="1" x14ac:dyDescent="0.2">
      <c r="A12" s="63">
        <v>8</v>
      </c>
      <c r="B12" s="54" t="s">
        <v>985</v>
      </c>
      <c r="C12" s="54" t="s">
        <v>214</v>
      </c>
      <c r="D12" s="64"/>
    </row>
    <row r="13" spans="1:11" ht="18" customHeight="1" x14ac:dyDescent="0.2">
      <c r="A13" s="63">
        <f>IF(B5&gt;"",A12+1,"")</f>
        <v>9</v>
      </c>
      <c r="B13" s="54" t="s">
        <v>988</v>
      </c>
      <c r="C13" s="54" t="s">
        <v>214</v>
      </c>
      <c r="D13" s="65"/>
    </row>
    <row r="14" spans="1:11" ht="15" x14ac:dyDescent="0.2">
      <c r="A14" s="63">
        <v>10</v>
      </c>
      <c r="B14" s="54" t="s">
        <v>989</v>
      </c>
      <c r="C14" s="54" t="s">
        <v>214</v>
      </c>
      <c r="D14" s="65"/>
      <c r="E14" s="24"/>
    </row>
    <row r="15" spans="1:11" ht="15" x14ac:dyDescent="0.2">
      <c r="A15" s="63">
        <v>11</v>
      </c>
      <c r="B15" s="54" t="s">
        <v>991</v>
      </c>
      <c r="C15" s="54" t="s">
        <v>214</v>
      </c>
      <c r="D15" s="64"/>
      <c r="E15" s="24"/>
    </row>
    <row r="16" spans="1:11" ht="15" x14ac:dyDescent="0.2">
      <c r="A16" s="63">
        <v>12</v>
      </c>
      <c r="B16" s="54" t="s">
        <v>986</v>
      </c>
      <c r="C16" s="54" t="s">
        <v>214</v>
      </c>
      <c r="D16" s="64"/>
      <c r="E16" s="24"/>
    </row>
    <row r="17" spans="1:5" ht="15" x14ac:dyDescent="0.2">
      <c r="A17" s="63">
        <v>13</v>
      </c>
      <c r="B17" s="54" t="s">
        <v>990</v>
      </c>
      <c r="C17" s="54" t="s">
        <v>214</v>
      </c>
      <c r="E17" s="24"/>
    </row>
    <row r="18" spans="1:5" x14ac:dyDescent="0.2">
      <c r="A18" s="97"/>
      <c r="B18" s="105"/>
      <c r="C18" s="97"/>
      <c r="E18" s="24"/>
    </row>
    <row r="19" spans="1:5" x14ac:dyDescent="0.2">
      <c r="A19" s="106"/>
      <c r="B19" s="107"/>
      <c r="C19" s="98"/>
    </row>
    <row r="21" spans="1:5" ht="15" x14ac:dyDescent="0.2">
      <c r="B21" s="20"/>
    </row>
    <row r="22" spans="1:5" ht="15" x14ac:dyDescent="0.2">
      <c r="B22" s="20"/>
    </row>
    <row r="23" spans="1:5" ht="15" x14ac:dyDescent="0.2">
      <c r="B23" s="20"/>
    </row>
    <row r="24" spans="1:5" ht="15" x14ac:dyDescent="0.2">
      <c r="B24" s="20"/>
    </row>
    <row r="25" spans="1:5" ht="15" x14ac:dyDescent="0.2">
      <c r="B25" s="20"/>
    </row>
    <row r="26" spans="1:5" ht="15" x14ac:dyDescent="0.2">
      <c r="B26" s="20"/>
    </row>
    <row r="27" spans="1:5" ht="15" x14ac:dyDescent="0.2">
      <c r="B27" s="20"/>
    </row>
    <row r="28" spans="1:5" ht="15" x14ac:dyDescent="0.2">
      <c r="B28" s="20"/>
    </row>
    <row r="29" spans="1:5" ht="15" x14ac:dyDescent="0.2">
      <c r="B29" s="20"/>
    </row>
    <row r="30" spans="1:5" ht="15" x14ac:dyDescent="0.2">
      <c r="B30" s="20"/>
    </row>
    <row r="31" spans="1:5" ht="15" x14ac:dyDescent="0.2">
      <c r="B31" s="20"/>
    </row>
    <row r="32" spans="1:5" ht="15" x14ac:dyDescent="0.2">
      <c r="B32" s="20"/>
    </row>
    <row r="33" spans="1:2" ht="15" x14ac:dyDescent="0.2">
      <c r="B33" s="20"/>
    </row>
    <row r="34" spans="1:2" ht="15" x14ac:dyDescent="0.2">
      <c r="B34" s="20"/>
    </row>
    <row r="35" spans="1:2" ht="15" x14ac:dyDescent="0.2">
      <c r="B35" s="20"/>
    </row>
    <row r="36" spans="1:2" ht="15" x14ac:dyDescent="0.2">
      <c r="B36" s="20"/>
    </row>
    <row r="37" spans="1:2" ht="15" x14ac:dyDescent="0.2">
      <c r="B37" s="20"/>
    </row>
    <row r="38" spans="1:2" ht="15" x14ac:dyDescent="0.2">
      <c r="B38" s="20"/>
    </row>
    <row r="39" spans="1:2" ht="15" x14ac:dyDescent="0.2">
      <c r="B39" s="20"/>
    </row>
    <row r="40" spans="1:2" x14ac:dyDescent="0.2">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sheetData>
  <mergeCells count="6">
    <mergeCell ref="A1:C1"/>
    <mergeCell ref="A2:C2"/>
    <mergeCell ref="A3:B4"/>
    <mergeCell ref="C3:C4"/>
    <mergeCell ref="A18:B19"/>
    <mergeCell ref="C18:C19"/>
  </mergeCells>
  <printOptions horizontalCentered="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159D6F4C8F974EA180E5355A100CA6" ma:contentTypeVersion="13" ma:contentTypeDescription="Create a new document." ma:contentTypeScope="" ma:versionID="f0d8f2965888b26c7ae50cd44453e6bc">
  <xsd:schema xmlns:xsd="http://www.w3.org/2001/XMLSchema" xmlns:xs="http://www.w3.org/2001/XMLSchema" xmlns:p="http://schemas.microsoft.com/office/2006/metadata/properties" xmlns:ns3="0bc4c8ec-0d66-4ca5-a1ae-28360edf08c6" xmlns:ns4="89945604-9520-4bc2-b223-a8f94a88c4be" targetNamespace="http://schemas.microsoft.com/office/2006/metadata/properties" ma:root="true" ma:fieldsID="5612dc5b8ca1563ce5cb2f22cd5133e4" ns3:_="" ns4:_="">
    <xsd:import namespace="0bc4c8ec-0d66-4ca5-a1ae-28360edf08c6"/>
    <xsd:import namespace="89945604-9520-4bc2-b223-a8f94a88c4b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4c8ec-0d66-4ca5-a1ae-28360edf0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945604-9520-4bc2-b223-a8f94a88c4b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4C51C8-D99D-466F-883B-C6564B0F260D}">
  <ds:schemaRefs>
    <ds:schemaRef ds:uri="http://schemas.microsoft.com/sharepoint/v3/contenttype/forms"/>
  </ds:schemaRefs>
</ds:datastoreItem>
</file>

<file path=customXml/itemProps2.xml><?xml version="1.0" encoding="utf-8"?>
<ds:datastoreItem xmlns:ds="http://schemas.openxmlformats.org/officeDocument/2006/customXml" ds:itemID="{96ECDB60-CA1C-458A-B3BF-B500E4557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4c8ec-0d66-4ca5-a1ae-28360edf08c6"/>
    <ds:schemaRef ds:uri="89945604-9520-4bc2-b223-a8f94a88c4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25803E-5419-4A71-A715-6877211EE4B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9945604-9520-4bc2-b223-a8f94a88c4be"/>
    <ds:schemaRef ds:uri="http://purl.org/dc/elements/1.1/"/>
    <ds:schemaRef ds:uri="http://schemas.microsoft.com/office/2006/metadata/properties"/>
    <ds:schemaRef ds:uri="0bc4c8ec-0d66-4ca5-a1ae-28360edf08c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DRJ Glossary</vt:lpstr>
      <vt:lpstr>Summary Stats</vt:lpstr>
      <vt:lpstr>Glossary Committee Members</vt:lpstr>
      <vt:lpstr>'DRJ Glossary'!Print_Area</vt:lpstr>
      <vt:lpstr>'Glossary Committee Members'!Print_Area</vt:lpstr>
      <vt:lpstr>'Summary Stats'!Print_Area</vt:lpstr>
      <vt:lpstr>'DRJ Glossary'!Print_Titles</vt:lpstr>
    </vt:vector>
  </TitlesOfParts>
  <Company>Great Lakes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Jayme L [LEG]</dc:creator>
  <cp:lastModifiedBy>Rick, Jayme</cp:lastModifiedBy>
  <cp:lastPrinted>2021-03-23T22:57:50Z</cp:lastPrinted>
  <dcterms:created xsi:type="dcterms:W3CDTF">2019-01-07T17:52:40Z</dcterms:created>
  <dcterms:modified xsi:type="dcterms:W3CDTF">2021-03-23T23:21:34Z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0x01010075159D6F4C8F974EA180E5355A100CA6</vt:lpwstr>
  </property>
</Properties>
</file>